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0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66" i="1" l="1"/>
  <c r="I40" i="1"/>
  <c r="I39" i="1"/>
  <c r="I38" i="1"/>
  <c r="I36" i="1"/>
  <c r="I30" i="1"/>
  <c r="I28" i="1"/>
  <c r="I22" i="1"/>
  <c r="I63" i="1" l="1"/>
  <c r="I67" i="1"/>
  <c r="I20" i="2" l="1"/>
  <c r="J20" i="2" s="1"/>
  <c r="J14" i="2"/>
  <c r="J15" i="2"/>
  <c r="J17" i="2"/>
  <c r="J18" i="2"/>
  <c r="J19" i="2"/>
  <c r="F65548" i="2" l="1"/>
  <c r="I69" i="1" l="1"/>
  <c r="I68" i="1"/>
  <c r="I21" i="1"/>
  <c r="I73" i="1" l="1"/>
  <c r="I59" i="1"/>
  <c r="I60" i="1"/>
  <c r="I7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34" i="1"/>
  <c r="I35" i="1"/>
  <c r="I33" i="1"/>
  <c r="I23" i="1"/>
  <c r="I24" i="1"/>
  <c r="I25" i="1"/>
  <c r="I26" i="1"/>
  <c r="I27" i="1"/>
  <c r="I29" i="1"/>
  <c r="I31" i="1"/>
  <c r="I75" i="1" l="1"/>
  <c r="F65545" i="1"/>
</calcChain>
</file>

<file path=xl/sharedStrings.xml><?xml version="1.0" encoding="utf-8"?>
<sst xmlns="http://schemas.openxmlformats.org/spreadsheetml/2006/main" count="106" uniqueCount="78">
  <si>
    <t xml:space="preserve">Հավելված </t>
  </si>
  <si>
    <t xml:space="preserve"> </t>
  </si>
  <si>
    <t>Եղեգիս համայնքի ավագանու</t>
  </si>
  <si>
    <t xml:space="preserve">ՀԱՅԱՍՏԱՆԻ ՀԱՆՐԱՊԵՏՈՒԹՅԱՆ ՎԱՅՈՑ ՁՈՐԻ ՄԱՐԶԻ ԵՂԵԳԻՍԻ  </t>
  </si>
  <si>
    <t>ՀԱՍՏԻՔԱՑՈՒՑԱԿԸ ԵՎ ՊԱՇՏՈՆԱՅԻՆ ԴՐՈՒՅՔԱՉԱՓԵՐԸ</t>
  </si>
  <si>
    <t>Հ/Հ</t>
  </si>
  <si>
    <t>ՀԱՍՏԻՔԻ ԱՆՎԱՆՈՒՄԸ</t>
  </si>
  <si>
    <t xml:space="preserve">ՀԱՍՏԻՔԱՅԻՆ
ՄԻԱՎՈՐԸ
</t>
  </si>
  <si>
    <t>ՊԱՇՏՈՆԱՅԻՆ ԴՐՈՒՅՔԱՉԱՓԸ (սահմանվում է հաստիքային մեկ միավորի համար)</t>
  </si>
  <si>
    <t>Գումարի չափը</t>
  </si>
  <si>
    <t>Համայնքի ղեկավարի տեղակալ</t>
  </si>
  <si>
    <t>ՀԱՄԱՅՆՔԱՅԻՆ ԾԱՌԱՅՈՒԹՅԱՆ ՊԱՇՏՈՆՆԵՐ</t>
  </si>
  <si>
    <t>Աշխատակազմի քարտուղար</t>
  </si>
  <si>
    <t>Աշխատակազմի առաջատար մասնագետ</t>
  </si>
  <si>
    <t>Աշխատակազմի առաջին կարգի մասնագետ</t>
  </si>
  <si>
    <t>Համայնքապետարանի երկրորդ կարգի մասնագետ</t>
  </si>
  <si>
    <t xml:space="preserve">Համայնքապետարանի երկրորդ կարգի մասնագետ </t>
  </si>
  <si>
    <t>Ընդամենը</t>
  </si>
  <si>
    <t>Համայնքի ղեկավար`                                                       Ա. Ստեփանյան</t>
  </si>
  <si>
    <t>Շատին</t>
  </si>
  <si>
    <t>ՀԱՄԱՅՆՔԱՅԻՆ ՎԱՐՉԱԿԱՆ ՊԱՇՏՈՆՆԵՐ</t>
  </si>
  <si>
    <t>Համայնքի</t>
  </si>
  <si>
    <t>ղեկավար</t>
  </si>
  <si>
    <t>ՔԱՂԱՔԱԿԱՆ ՊԱՇՏՈՆՆԵՐ</t>
  </si>
  <si>
    <t xml:space="preserve">             ՀԱՅԵՑՈՂԱԿԱՆ ՊԱՇՏՈՆՆԵՐ</t>
  </si>
  <si>
    <t>Համայնքի ղեկավարի առաջին տեղակալ</t>
  </si>
  <si>
    <t>ՏԵԽՆԻԿԱԿԱՆ ՍՊԱՍԱՐԿՈՒՄ ԻՐԱԿԱՆԱՑՆՈՂ ԱՆՁՆԱԿԱԶՄ</t>
  </si>
  <si>
    <t>ՔԱՂԱՔԱՑԻԱԿԱՆ  ՊԱՅՄԱՆԱԳՐԱՅԻՆ ԱՇԽԱՏՈՂՆԵՐ</t>
  </si>
  <si>
    <t>Համայնքի ղեկավարի օգնական</t>
  </si>
  <si>
    <t xml:space="preserve">Գործավար՝ Շատին 1դրույք, </t>
  </si>
  <si>
    <t>խմբակցության</t>
  </si>
  <si>
    <t xml:space="preserve"> խմբակցության</t>
  </si>
  <si>
    <t xml:space="preserve"> 2022թ. Դեկտեմբերի 23 -ի N 145Ա որոշման</t>
  </si>
  <si>
    <t xml:space="preserve">Աշխատակիցների թվաքանակը՝ 74 </t>
  </si>
  <si>
    <t>ՀԱՄԱՅՆՔԱՊԵՏԱՐԱՆԻ ՀՈԱԿԻ ԱՇԽԱՏԱԿԻՑՆԵՐԻ ԹՎԱՔԱՆԱԿԸ,</t>
  </si>
  <si>
    <t xml:space="preserve">         ՀՈԱԿԻ   Տնօրեն </t>
  </si>
  <si>
    <t xml:space="preserve">  Պայմանագրերի և գնումների պատասխանատու</t>
  </si>
  <si>
    <t xml:space="preserve">  Վարորդ</t>
  </si>
  <si>
    <t xml:space="preserve">   Էլեկտրիկ </t>
  </si>
  <si>
    <t xml:space="preserve">  Բանվոր</t>
  </si>
  <si>
    <t xml:space="preserve">  մեխանիզատոր</t>
  </si>
  <si>
    <t>ի  թվաքանակ-6</t>
  </si>
  <si>
    <t>Աշխատակազմի գլխավոր մասնագետ</t>
  </si>
  <si>
    <t>Խմբակցության փորձագետ</t>
  </si>
  <si>
    <t xml:space="preserve">Գործավար  </t>
  </si>
  <si>
    <t>Աղնջաձոր գյուղի վարչական ղեկավար</t>
  </si>
  <si>
    <t>Արտաբույնք գյուղի վարչական ղեկավար</t>
  </si>
  <si>
    <t>Գողթանիկ գյուղի վարչական ղեկավար</t>
  </si>
  <si>
    <t>Եղեգիս գյուղի վարչական ղեկավար</t>
  </si>
  <si>
    <t>Թառաթումբ գյուղի վարչական ղեկավար</t>
  </si>
  <si>
    <t>Հերմոն գյուղի վարչական ղեկավար</t>
  </si>
  <si>
    <t>Հորբատեղ գյուղի վարչական ղեկավար</t>
  </si>
  <si>
    <t>Հորս գյուղի վարչական ղեկավար</t>
  </si>
  <si>
    <t>Սալլի գյուղի վարչական ղեկավար</t>
  </si>
  <si>
    <t>Վարդահովիտի գյուղի վարչական ղեկավար</t>
  </si>
  <si>
    <t>Քարագլուխ գյուղի վարչական ղեկավար</t>
  </si>
  <si>
    <t>ջրակարգավորող՝ Հորբատեղ՝ 0,5 դրույք</t>
  </si>
  <si>
    <t>Աշխատակազմի առաջին կարգի  մասնագետ</t>
  </si>
  <si>
    <t>ՀԱՄԱՅՆՔԱՊԵՏԱՐԱՆԻ ԱՇԽԱՏԱԿԱԶՄԻ ԱՇԽԱՏԱԿԻՑՆԵՐԻ ԹՎԱՔԱՆԱԿԸ, ԿԱՌՈՒՑՎԱԾՔԸ,</t>
  </si>
  <si>
    <t xml:space="preserve">Աշխատակիցների </t>
  </si>
  <si>
    <t>Անասնաբույժ</t>
  </si>
  <si>
    <t xml:space="preserve">Բնապահպան </t>
  </si>
  <si>
    <t>Գործավար</t>
  </si>
  <si>
    <t>Վարորդ</t>
  </si>
  <si>
    <t xml:space="preserve">Պահակ </t>
  </si>
  <si>
    <t>Աղնջաձոր գյուղի մանկական զարգացման կենտրոնի դաստիարակ</t>
  </si>
  <si>
    <t>Շատին`0,5,</t>
  </si>
  <si>
    <t xml:space="preserve">Բանվոր՝  </t>
  </si>
  <si>
    <t>Հավաքարար՝</t>
  </si>
  <si>
    <t>Հավաքարար՝ Թառաթումբ՝ 0,6 դրույք, Շատին՝ 1 դրույք, Վարդահովիտ՝ 0,5 դրույք, Գողթանիկ՝ 0,5 դրույք, Հերմոն՝ 0,5 դրույք,</t>
  </si>
  <si>
    <t xml:space="preserve">  թվաքնակը՝ 77</t>
  </si>
  <si>
    <t xml:space="preserve">Համայնքի ղեկավարի առաջին տեղակալ                                                        Ա. Գաբրիելյան </t>
  </si>
  <si>
    <t xml:space="preserve">ՀԱՍՏԻՔԱՑՈՒՑԱԿԸ ԵՎ ՊԱՇՏՈՆԱՅԻՆ ԴՐՈՒՅՔԱՉԱՓԵՐԸ </t>
  </si>
  <si>
    <t xml:space="preserve">Հավաքարար՝  դրույք, Եղեգիս՝ 0,5 դրույք, Հորբատեղ՝ 0,5 դրույք, Սալլի՝ 0,5 դրույք, Հորս՝ 0.5 դրույք, </t>
  </si>
  <si>
    <t>Ջրակարգավորող՝ Աղնջաձոր՝ 1դրույք,  Եղեգիս՝ 1դրույք, Քարագլուխ՝ 1դրույք, Թառաթումբ՝ 0,6 դրույք,Հորս՝ 0,6 դրույք,Շատին՝ 1 դրույք</t>
  </si>
  <si>
    <t>Արտաբույնք՝ 1դրույք,</t>
  </si>
  <si>
    <t>Աղնջաձոր- 1դրույք, Քարագլուխ՝ 1 դրույք,  Արտաբույնք-1 դրույք</t>
  </si>
  <si>
    <t xml:space="preserve"> 2025թ. հունվարի 27-ի N10Ա որոշման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</si>
</sst>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scheme val="minor"/>
    </font>
    <font>
      <sz val="11"/>
      <color theme="1"/>
      <name val="GHEA Grapalat"/>
      <family val="3"/>
    </font>
    <font>
      <sz val="12"/>
      <color theme="1"/>
      <name val="Calibri"/>
      <family val="2"/>
      <scheme val="minor"/>
    </font>
    <font>
      <b/>
      <sz val="11"/>
      <color theme="1"/>
      <name val="GHEA Grapalat"/>
      <family val="3"/>
    </font>
    <font>
      <b/>
      <sz val="11"/>
      <color theme="1"/>
      <name val="GHEA Grapalat"/>
      <family val="3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GHEA Grapalat"/>
      <family val="3"/>
    </font>
    <font>
      <b/>
      <i/>
      <sz val="11"/>
      <color theme="1"/>
      <name val="Arial Unicode"/>
      <family val="2"/>
    </font>
    <font>
      <sz val="11"/>
      <color theme="1"/>
      <name val="Sylfaen"/>
      <family val="1"/>
      <charset val="204"/>
    </font>
    <font>
      <sz val="12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b/>
      <sz val="11"/>
      <name val="Sylfaen"/>
      <family val="1"/>
      <charset val="204"/>
    </font>
    <font>
      <b/>
      <sz val="12"/>
      <name val="Sylfaen"/>
      <family val="1"/>
      <charset val="204"/>
    </font>
    <font>
      <b/>
      <i/>
      <sz val="11"/>
      <name val="Sylfaen"/>
      <family val="1"/>
      <charset val="204"/>
    </font>
    <font>
      <b/>
      <sz val="14"/>
      <name val="Sylfaen"/>
      <family val="1"/>
      <charset val="204"/>
    </font>
    <font>
      <b/>
      <sz val="12"/>
      <color theme="1"/>
      <name val="Sylfaen"/>
      <family val="1"/>
      <charset val="204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8">
    <xf numFmtId="0" fontId="0" fillId="0" borderId="0" xfId="0"/>
    <xf numFmtId="0" fontId="2" fillId="0" borderId="0" xfId="0" applyFont="1"/>
    <xf numFmtId="0" fontId="0" fillId="0" borderId="0" xfId="0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0" fillId="0" borderId="5" xfId="0" applyFont="1" applyBorder="1" applyAlignment="1">
      <alignment horizontal="center"/>
    </xf>
    <xf numFmtId="0" fontId="1" fillId="0" borderId="7" xfId="0" applyFont="1" applyBorder="1" applyAlignment="1"/>
    <xf numFmtId="0" fontId="4" fillId="0" borderId="8" xfId="0" applyFont="1" applyBorder="1" applyAlignment="1"/>
    <xf numFmtId="0" fontId="0" fillId="0" borderId="9" xfId="0" applyFont="1" applyBorder="1" applyAlignment="1">
      <alignment horizontal="center" vertical="center"/>
    </xf>
    <xf numFmtId="0" fontId="2" fillId="0" borderId="4" xfId="0" applyFont="1" applyBorder="1"/>
    <xf numFmtId="0" fontId="0" fillId="0" borderId="4" xfId="0" applyFont="1" applyBorder="1" applyAlignment="1">
      <alignment horizontal="center" vertical="center"/>
    </xf>
    <xf numFmtId="0" fontId="1" fillId="0" borderId="0" xfId="0" applyFont="1" applyBorder="1"/>
    <xf numFmtId="0" fontId="1" fillId="0" borderId="10" xfId="0" applyFont="1" applyBorder="1" applyAlignment="1"/>
    <xf numFmtId="0" fontId="4" fillId="0" borderId="11" xfId="0" applyFont="1" applyBorder="1" applyAlignment="1"/>
    <xf numFmtId="0" fontId="1" fillId="0" borderId="4" xfId="0" applyFont="1" applyBorder="1"/>
    <xf numFmtId="0" fontId="1" fillId="0" borderId="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left" wrapText="1"/>
    </xf>
    <xf numFmtId="0" fontId="7" fillId="0" borderId="4" xfId="0" applyFont="1" applyBorder="1"/>
    <xf numFmtId="0" fontId="4" fillId="0" borderId="24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2" fillId="0" borderId="4" xfId="0" applyFont="1" applyBorder="1" applyAlignment="1">
      <alignment vertical="center"/>
    </xf>
    <xf numFmtId="0" fontId="4" fillId="0" borderId="1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5" xfId="0" applyFont="1" applyBorder="1" applyAlignment="1">
      <alignment horizontal="center" vertical="center"/>
    </xf>
    <xf numFmtId="0" fontId="4" fillId="0" borderId="7" xfId="0" applyFont="1" applyBorder="1" applyAlignment="1"/>
    <xf numFmtId="0" fontId="0" fillId="0" borderId="0" xfId="0" applyFont="1" applyBorder="1" applyAlignment="1">
      <alignment horizontal="center" vertical="center"/>
    </xf>
    <xf numFmtId="0" fontId="9" fillId="0" borderId="0" xfId="0" applyFont="1"/>
    <xf numFmtId="0" fontId="0" fillId="0" borderId="0" xfId="0" applyFont="1" applyAlignment="1">
      <alignment horizontal="center"/>
    </xf>
    <xf numFmtId="0" fontId="1" fillId="0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wrapText="1"/>
    </xf>
    <xf numFmtId="0" fontId="1" fillId="0" borderId="8" xfId="0" applyFont="1" applyFill="1" applyBorder="1" applyAlignment="1">
      <alignment wrapText="1"/>
    </xf>
    <xf numFmtId="0" fontId="4" fillId="0" borderId="20" xfId="0" applyFont="1" applyBorder="1" applyAlignment="1"/>
    <xf numFmtId="0" fontId="1" fillId="0" borderId="21" xfId="0" applyFont="1" applyBorder="1" applyAlignment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wrapText="1"/>
    </xf>
    <xf numFmtId="0" fontId="13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0" xfId="0" applyFont="1" applyBorder="1" applyAlignment="1"/>
    <xf numFmtId="0" fontId="13" fillId="0" borderId="21" xfId="0" applyFont="1" applyBorder="1" applyAlignment="1"/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/>
    <xf numFmtId="0" fontId="13" fillId="0" borderId="7" xfId="0" applyFont="1" applyBorder="1" applyAlignment="1"/>
    <xf numFmtId="0" fontId="13" fillId="0" borderId="8" xfId="0" applyFont="1" applyBorder="1" applyAlignment="1"/>
    <xf numFmtId="0" fontId="13" fillId="0" borderId="25" xfId="0" applyFont="1" applyBorder="1" applyAlignment="1">
      <alignment horizontal="center" vertical="center"/>
    </xf>
    <xf numFmtId="0" fontId="14" fillId="0" borderId="4" xfId="0" applyFont="1" applyBorder="1"/>
    <xf numFmtId="0" fontId="13" fillId="0" borderId="4" xfId="0" applyFont="1" applyBorder="1" applyAlignment="1">
      <alignment horizontal="center" vertical="center"/>
    </xf>
    <xf numFmtId="0" fontId="13" fillId="0" borderId="0" xfId="0" applyFont="1" applyFill="1" applyBorder="1" applyAlignment="1"/>
    <xf numFmtId="0" fontId="1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/>
    <xf numFmtId="0" fontId="14" fillId="0" borderId="27" xfId="0" applyFont="1" applyFill="1" applyBorder="1"/>
    <xf numFmtId="0" fontId="13" fillId="0" borderId="10" xfId="0" applyFont="1" applyBorder="1" applyAlignment="1"/>
    <xf numFmtId="0" fontId="13" fillId="0" borderId="9" xfId="0" applyFont="1" applyBorder="1" applyAlignment="1">
      <alignment horizontal="center" vertical="center"/>
    </xf>
    <xf numFmtId="0" fontId="13" fillId="0" borderId="0" xfId="0" applyFont="1" applyBorder="1"/>
    <xf numFmtId="0" fontId="13" fillId="0" borderId="11" xfId="0" applyFont="1" applyBorder="1" applyAlignment="1"/>
    <xf numFmtId="0" fontId="13" fillId="0" borderId="4" xfId="0" applyFont="1" applyBorder="1"/>
    <xf numFmtId="0" fontId="13" fillId="0" borderId="4" xfId="0" applyFont="1" applyBorder="1" applyAlignment="1">
      <alignment horizontal="left" wrapText="1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24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14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left"/>
    </xf>
    <xf numFmtId="0" fontId="13" fillId="0" borderId="8" xfId="0" applyFont="1" applyFill="1" applyBorder="1" applyAlignment="1">
      <alignment horizontal="left"/>
    </xf>
    <xf numFmtId="0" fontId="15" fillId="0" borderId="0" xfId="0" applyFont="1"/>
    <xf numFmtId="0" fontId="13" fillId="0" borderId="7" xfId="0" applyFont="1" applyFill="1" applyBorder="1" applyAlignment="1">
      <alignment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wrapText="1"/>
    </xf>
    <xf numFmtId="0" fontId="13" fillId="0" borderId="6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3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6" xfId="0" applyFont="1" applyFill="1" applyBorder="1" applyAlignment="1">
      <alignment horizontal="left" wrapText="1"/>
    </xf>
    <xf numFmtId="0" fontId="14" fillId="0" borderId="4" xfId="0" applyFont="1" applyBorder="1" applyAlignment="1">
      <alignment vertical="center"/>
    </xf>
    <xf numFmtId="0" fontId="16" fillId="0" borderId="34" xfId="0" applyFont="1" applyBorder="1"/>
    <xf numFmtId="0" fontId="13" fillId="0" borderId="6" xfId="0" applyFont="1" applyFill="1" applyBorder="1" applyAlignment="1">
      <alignment horizontal="left"/>
    </xf>
    <xf numFmtId="0" fontId="13" fillId="0" borderId="10" xfId="0" applyFont="1" applyFill="1" applyBorder="1" applyAlignment="1">
      <alignment horizontal="left" wrapText="1"/>
    </xf>
    <xf numFmtId="0" fontId="13" fillId="0" borderId="11" xfId="0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vertical="top" wrapText="1"/>
    </xf>
    <xf numFmtId="0" fontId="13" fillId="0" borderId="6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top"/>
    </xf>
    <xf numFmtId="0" fontId="13" fillId="0" borderId="35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3" fillId="0" borderId="17" xfId="0" applyFont="1" applyFill="1" applyBorder="1" applyAlignment="1">
      <alignment horizontal="left" vertical="top" wrapText="1"/>
    </xf>
    <xf numFmtId="0" fontId="13" fillId="0" borderId="18" xfId="0" applyFont="1" applyFill="1" applyBorder="1" applyAlignment="1">
      <alignment horizontal="left" vertical="top" wrapText="1"/>
    </xf>
    <xf numFmtId="0" fontId="13" fillId="0" borderId="19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6" xfId="0" applyFont="1" applyBorder="1" applyAlignment="1"/>
    <xf numFmtId="0" fontId="13" fillId="0" borderId="8" xfId="0" applyFont="1" applyBorder="1" applyAlignment="1"/>
    <xf numFmtId="0" fontId="13" fillId="0" borderId="6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28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9" xfId="0" applyFont="1" applyBorder="1" applyAlignment="1"/>
    <xf numFmtId="0" fontId="13" fillId="0" borderId="16" xfId="0" applyFont="1" applyBorder="1" applyAlignment="1"/>
    <xf numFmtId="0" fontId="13" fillId="0" borderId="17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17" xfId="0" applyFont="1" applyBorder="1" applyAlignment="1"/>
    <xf numFmtId="0" fontId="13" fillId="0" borderId="19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2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3" fillId="0" borderId="23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left" wrapText="1"/>
    </xf>
    <xf numFmtId="0" fontId="13" fillId="0" borderId="1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17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4" xfId="0" applyFont="1" applyBorder="1" applyAlignment="1">
      <alignment horizontal="left" wrapText="1"/>
    </xf>
    <xf numFmtId="0" fontId="17" fillId="0" borderId="0" xfId="0" applyFont="1" applyAlignment="1">
      <alignment horizontal="center"/>
    </xf>
    <xf numFmtId="0" fontId="13" fillId="0" borderId="6" xfId="0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6" fillId="0" borderId="31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/>
    </xf>
    <xf numFmtId="0" fontId="16" fillId="0" borderId="33" xfId="0" applyFont="1" applyBorder="1" applyAlignment="1">
      <alignment horizontal="center"/>
    </xf>
    <xf numFmtId="0" fontId="13" fillId="0" borderId="25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" fillId="0" borderId="17" xfId="0" applyFont="1" applyFill="1" applyBorder="1" applyAlignment="1">
      <alignment horizontal="left" wrapText="1"/>
    </xf>
    <xf numFmtId="0" fontId="1" fillId="0" borderId="18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left" wrapText="1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1" fillId="0" borderId="9" xfId="0" applyFont="1" applyFill="1" applyBorder="1" applyAlignment="1">
      <alignment horizontal="left" wrapText="1"/>
    </xf>
    <xf numFmtId="0" fontId="1" fillId="0" borderId="15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left" wrapText="1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" fillId="0" borderId="17" xfId="0" applyFont="1" applyBorder="1" applyAlignment="1">
      <alignment horizontal="left" wrapText="1"/>
    </xf>
    <xf numFmtId="0" fontId="1" fillId="0" borderId="18" xfId="0" applyFont="1" applyBorder="1" applyAlignment="1">
      <alignment horizontal="left" wrapText="1"/>
    </xf>
    <xf numFmtId="0" fontId="1" fillId="0" borderId="19" xfId="0" applyFont="1" applyBorder="1" applyAlignment="1">
      <alignment horizontal="left" wrapText="1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1" fillId="0" borderId="16" xfId="0" applyFont="1" applyBorder="1" applyAlignment="1">
      <alignment horizontal="left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17" xfId="0" applyFont="1" applyBorder="1" applyAlignment="1"/>
    <xf numFmtId="0" fontId="1" fillId="0" borderId="19" xfId="0" applyFont="1" applyBorder="1" applyAlignme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1" fillId="0" borderId="9" xfId="0" applyFont="1" applyBorder="1" applyAlignment="1"/>
    <xf numFmtId="0" fontId="1" fillId="0" borderId="16" xfId="0" applyFont="1" applyBorder="1" applyAlignme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2" fillId="0" borderId="5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5"/>
  <sheetViews>
    <sheetView tabSelected="1" topLeftCell="A70" workbookViewId="0">
      <selection activeCell="I8" sqref="I8"/>
    </sheetView>
  </sheetViews>
  <sheetFormatPr defaultRowHeight="18"/>
  <cols>
    <col min="1" max="1" width="4.7109375" style="60" customWidth="1"/>
    <col min="2" max="2" width="15.28515625" style="60" customWidth="1"/>
    <col min="3" max="3" width="22.85546875" style="60" customWidth="1"/>
    <col min="4" max="4" width="8" style="60" customWidth="1"/>
    <col min="5" max="5" width="30.5703125" style="64" customWidth="1"/>
    <col min="6" max="6" width="29.140625" style="60" customWidth="1"/>
    <col min="7" max="7" width="9.85546875" style="60" bestFit="1" customWidth="1"/>
    <col min="8" max="8" width="10.28515625" style="60" customWidth="1"/>
    <col min="9" max="9" width="18.85546875" style="59" customWidth="1"/>
    <col min="10" max="10" width="9.140625" style="60"/>
    <col min="11" max="11" width="10.28515625" style="60" customWidth="1"/>
    <col min="12" max="12" width="13.42578125" style="60" customWidth="1"/>
    <col min="13" max="256" width="9.140625" style="60"/>
    <col min="257" max="257" width="4.7109375" style="60" customWidth="1"/>
    <col min="258" max="259" width="9.140625" style="60"/>
    <col min="260" max="260" width="9" style="60" customWidth="1"/>
    <col min="261" max="261" width="27.7109375" style="60" customWidth="1"/>
    <col min="262" max="262" width="17.42578125" style="60" customWidth="1"/>
    <col min="263" max="263" width="9.140625" style="60"/>
    <col min="264" max="264" width="10.28515625" style="60" customWidth="1"/>
    <col min="265" max="265" width="14.42578125" style="60" customWidth="1"/>
    <col min="266" max="266" width="9.140625" style="60"/>
    <col min="267" max="267" width="10.28515625" style="60" customWidth="1"/>
    <col min="268" max="512" width="9.140625" style="60"/>
    <col min="513" max="513" width="4.7109375" style="60" customWidth="1"/>
    <col min="514" max="515" width="9.140625" style="60"/>
    <col min="516" max="516" width="9" style="60" customWidth="1"/>
    <col min="517" max="517" width="27.7109375" style="60" customWidth="1"/>
    <col min="518" max="518" width="17.42578125" style="60" customWidth="1"/>
    <col min="519" max="519" width="9.140625" style="60"/>
    <col min="520" max="520" width="10.28515625" style="60" customWidth="1"/>
    <col min="521" max="521" width="14.42578125" style="60" customWidth="1"/>
    <col min="522" max="522" width="9.140625" style="60"/>
    <col min="523" max="523" width="10.28515625" style="60" customWidth="1"/>
    <col min="524" max="768" width="9.140625" style="60"/>
    <col min="769" max="769" width="4.7109375" style="60" customWidth="1"/>
    <col min="770" max="771" width="9.140625" style="60"/>
    <col min="772" max="772" width="9" style="60" customWidth="1"/>
    <col min="773" max="773" width="27.7109375" style="60" customWidth="1"/>
    <col min="774" max="774" width="17.42578125" style="60" customWidth="1"/>
    <col min="775" max="775" width="9.140625" style="60"/>
    <col min="776" max="776" width="10.28515625" style="60" customWidth="1"/>
    <col min="777" max="777" width="14.42578125" style="60" customWidth="1"/>
    <col min="778" max="778" width="9.140625" style="60"/>
    <col min="779" max="779" width="10.28515625" style="60" customWidth="1"/>
    <col min="780" max="1024" width="9.140625" style="60"/>
    <col min="1025" max="1025" width="4.7109375" style="60" customWidth="1"/>
    <col min="1026" max="1027" width="9.140625" style="60"/>
    <col min="1028" max="1028" width="9" style="60" customWidth="1"/>
    <col min="1029" max="1029" width="27.7109375" style="60" customWidth="1"/>
    <col min="1030" max="1030" width="17.42578125" style="60" customWidth="1"/>
    <col min="1031" max="1031" width="9.140625" style="60"/>
    <col min="1032" max="1032" width="10.28515625" style="60" customWidth="1"/>
    <col min="1033" max="1033" width="14.42578125" style="60" customWidth="1"/>
    <col min="1034" max="1034" width="9.140625" style="60"/>
    <col min="1035" max="1035" width="10.28515625" style="60" customWidth="1"/>
    <col min="1036" max="1280" width="9.140625" style="60"/>
    <col min="1281" max="1281" width="4.7109375" style="60" customWidth="1"/>
    <col min="1282" max="1283" width="9.140625" style="60"/>
    <col min="1284" max="1284" width="9" style="60" customWidth="1"/>
    <col min="1285" max="1285" width="27.7109375" style="60" customWidth="1"/>
    <col min="1286" max="1286" width="17.42578125" style="60" customWidth="1"/>
    <col min="1287" max="1287" width="9.140625" style="60"/>
    <col min="1288" max="1288" width="10.28515625" style="60" customWidth="1"/>
    <col min="1289" max="1289" width="14.42578125" style="60" customWidth="1"/>
    <col min="1290" max="1290" width="9.140625" style="60"/>
    <col min="1291" max="1291" width="10.28515625" style="60" customWidth="1"/>
    <col min="1292" max="1536" width="9.140625" style="60"/>
    <col min="1537" max="1537" width="4.7109375" style="60" customWidth="1"/>
    <col min="1538" max="1539" width="9.140625" style="60"/>
    <col min="1540" max="1540" width="9" style="60" customWidth="1"/>
    <col min="1541" max="1541" width="27.7109375" style="60" customWidth="1"/>
    <col min="1542" max="1542" width="17.42578125" style="60" customWidth="1"/>
    <col min="1543" max="1543" width="9.140625" style="60"/>
    <col min="1544" max="1544" width="10.28515625" style="60" customWidth="1"/>
    <col min="1545" max="1545" width="14.42578125" style="60" customWidth="1"/>
    <col min="1546" max="1546" width="9.140625" style="60"/>
    <col min="1547" max="1547" width="10.28515625" style="60" customWidth="1"/>
    <col min="1548" max="1792" width="9.140625" style="60"/>
    <col min="1793" max="1793" width="4.7109375" style="60" customWidth="1"/>
    <col min="1794" max="1795" width="9.140625" style="60"/>
    <col min="1796" max="1796" width="9" style="60" customWidth="1"/>
    <col min="1797" max="1797" width="27.7109375" style="60" customWidth="1"/>
    <col min="1798" max="1798" width="17.42578125" style="60" customWidth="1"/>
    <col min="1799" max="1799" width="9.140625" style="60"/>
    <col min="1800" max="1800" width="10.28515625" style="60" customWidth="1"/>
    <col min="1801" max="1801" width="14.42578125" style="60" customWidth="1"/>
    <col min="1802" max="1802" width="9.140625" style="60"/>
    <col min="1803" max="1803" width="10.28515625" style="60" customWidth="1"/>
    <col min="1804" max="2048" width="9.140625" style="60"/>
    <col min="2049" max="2049" width="4.7109375" style="60" customWidth="1"/>
    <col min="2050" max="2051" width="9.140625" style="60"/>
    <col min="2052" max="2052" width="9" style="60" customWidth="1"/>
    <col min="2053" max="2053" width="27.7109375" style="60" customWidth="1"/>
    <col min="2054" max="2054" width="17.42578125" style="60" customWidth="1"/>
    <col min="2055" max="2055" width="9.140625" style="60"/>
    <col min="2056" max="2056" width="10.28515625" style="60" customWidth="1"/>
    <col min="2057" max="2057" width="14.42578125" style="60" customWidth="1"/>
    <col min="2058" max="2058" width="9.140625" style="60"/>
    <col min="2059" max="2059" width="10.28515625" style="60" customWidth="1"/>
    <col min="2060" max="2304" width="9.140625" style="60"/>
    <col min="2305" max="2305" width="4.7109375" style="60" customWidth="1"/>
    <col min="2306" max="2307" width="9.140625" style="60"/>
    <col min="2308" max="2308" width="9" style="60" customWidth="1"/>
    <col min="2309" max="2309" width="27.7109375" style="60" customWidth="1"/>
    <col min="2310" max="2310" width="17.42578125" style="60" customWidth="1"/>
    <col min="2311" max="2311" width="9.140625" style="60"/>
    <col min="2312" max="2312" width="10.28515625" style="60" customWidth="1"/>
    <col min="2313" max="2313" width="14.42578125" style="60" customWidth="1"/>
    <col min="2314" max="2314" width="9.140625" style="60"/>
    <col min="2315" max="2315" width="10.28515625" style="60" customWidth="1"/>
    <col min="2316" max="2560" width="9.140625" style="60"/>
    <col min="2561" max="2561" width="4.7109375" style="60" customWidth="1"/>
    <col min="2562" max="2563" width="9.140625" style="60"/>
    <col min="2564" max="2564" width="9" style="60" customWidth="1"/>
    <col min="2565" max="2565" width="27.7109375" style="60" customWidth="1"/>
    <col min="2566" max="2566" width="17.42578125" style="60" customWidth="1"/>
    <col min="2567" max="2567" width="9.140625" style="60"/>
    <col min="2568" max="2568" width="10.28515625" style="60" customWidth="1"/>
    <col min="2569" max="2569" width="14.42578125" style="60" customWidth="1"/>
    <col min="2570" max="2570" width="9.140625" style="60"/>
    <col min="2571" max="2571" width="10.28515625" style="60" customWidth="1"/>
    <col min="2572" max="2816" width="9.140625" style="60"/>
    <col min="2817" max="2817" width="4.7109375" style="60" customWidth="1"/>
    <col min="2818" max="2819" width="9.140625" style="60"/>
    <col min="2820" max="2820" width="9" style="60" customWidth="1"/>
    <col min="2821" max="2821" width="27.7109375" style="60" customWidth="1"/>
    <col min="2822" max="2822" width="17.42578125" style="60" customWidth="1"/>
    <col min="2823" max="2823" width="9.140625" style="60"/>
    <col min="2824" max="2824" width="10.28515625" style="60" customWidth="1"/>
    <col min="2825" max="2825" width="14.42578125" style="60" customWidth="1"/>
    <col min="2826" max="2826" width="9.140625" style="60"/>
    <col min="2827" max="2827" width="10.28515625" style="60" customWidth="1"/>
    <col min="2828" max="3072" width="9.140625" style="60"/>
    <col min="3073" max="3073" width="4.7109375" style="60" customWidth="1"/>
    <col min="3074" max="3075" width="9.140625" style="60"/>
    <col min="3076" max="3076" width="9" style="60" customWidth="1"/>
    <col min="3077" max="3077" width="27.7109375" style="60" customWidth="1"/>
    <col min="3078" max="3078" width="17.42578125" style="60" customWidth="1"/>
    <col min="3079" max="3079" width="9.140625" style="60"/>
    <col min="3080" max="3080" width="10.28515625" style="60" customWidth="1"/>
    <col min="3081" max="3081" width="14.42578125" style="60" customWidth="1"/>
    <col min="3082" max="3082" width="9.140625" style="60"/>
    <col min="3083" max="3083" width="10.28515625" style="60" customWidth="1"/>
    <col min="3084" max="3328" width="9.140625" style="60"/>
    <col min="3329" max="3329" width="4.7109375" style="60" customWidth="1"/>
    <col min="3330" max="3331" width="9.140625" style="60"/>
    <col min="3332" max="3332" width="9" style="60" customWidth="1"/>
    <col min="3333" max="3333" width="27.7109375" style="60" customWidth="1"/>
    <col min="3334" max="3334" width="17.42578125" style="60" customWidth="1"/>
    <col min="3335" max="3335" width="9.140625" style="60"/>
    <col min="3336" max="3336" width="10.28515625" style="60" customWidth="1"/>
    <col min="3337" max="3337" width="14.42578125" style="60" customWidth="1"/>
    <col min="3338" max="3338" width="9.140625" style="60"/>
    <col min="3339" max="3339" width="10.28515625" style="60" customWidth="1"/>
    <col min="3340" max="3584" width="9.140625" style="60"/>
    <col min="3585" max="3585" width="4.7109375" style="60" customWidth="1"/>
    <col min="3586" max="3587" width="9.140625" style="60"/>
    <col min="3588" max="3588" width="9" style="60" customWidth="1"/>
    <col min="3589" max="3589" width="27.7109375" style="60" customWidth="1"/>
    <col min="3590" max="3590" width="17.42578125" style="60" customWidth="1"/>
    <col min="3591" max="3591" width="9.140625" style="60"/>
    <col min="3592" max="3592" width="10.28515625" style="60" customWidth="1"/>
    <col min="3593" max="3593" width="14.42578125" style="60" customWidth="1"/>
    <col min="3594" max="3594" width="9.140625" style="60"/>
    <col min="3595" max="3595" width="10.28515625" style="60" customWidth="1"/>
    <col min="3596" max="3840" width="9.140625" style="60"/>
    <col min="3841" max="3841" width="4.7109375" style="60" customWidth="1"/>
    <col min="3842" max="3843" width="9.140625" style="60"/>
    <col min="3844" max="3844" width="9" style="60" customWidth="1"/>
    <col min="3845" max="3845" width="27.7109375" style="60" customWidth="1"/>
    <col min="3846" max="3846" width="17.42578125" style="60" customWidth="1"/>
    <col min="3847" max="3847" width="9.140625" style="60"/>
    <col min="3848" max="3848" width="10.28515625" style="60" customWidth="1"/>
    <col min="3849" max="3849" width="14.42578125" style="60" customWidth="1"/>
    <col min="3850" max="3850" width="9.140625" style="60"/>
    <col min="3851" max="3851" width="10.28515625" style="60" customWidth="1"/>
    <col min="3852" max="4096" width="9.140625" style="60"/>
    <col min="4097" max="4097" width="4.7109375" style="60" customWidth="1"/>
    <col min="4098" max="4099" width="9.140625" style="60"/>
    <col min="4100" max="4100" width="9" style="60" customWidth="1"/>
    <col min="4101" max="4101" width="27.7109375" style="60" customWidth="1"/>
    <col min="4102" max="4102" width="17.42578125" style="60" customWidth="1"/>
    <col min="4103" max="4103" width="9.140625" style="60"/>
    <col min="4104" max="4104" width="10.28515625" style="60" customWidth="1"/>
    <col min="4105" max="4105" width="14.42578125" style="60" customWidth="1"/>
    <col min="4106" max="4106" width="9.140625" style="60"/>
    <col min="4107" max="4107" width="10.28515625" style="60" customWidth="1"/>
    <col min="4108" max="4352" width="9.140625" style="60"/>
    <col min="4353" max="4353" width="4.7109375" style="60" customWidth="1"/>
    <col min="4354" max="4355" width="9.140625" style="60"/>
    <col min="4356" max="4356" width="9" style="60" customWidth="1"/>
    <col min="4357" max="4357" width="27.7109375" style="60" customWidth="1"/>
    <col min="4358" max="4358" width="17.42578125" style="60" customWidth="1"/>
    <col min="4359" max="4359" width="9.140625" style="60"/>
    <col min="4360" max="4360" width="10.28515625" style="60" customWidth="1"/>
    <col min="4361" max="4361" width="14.42578125" style="60" customWidth="1"/>
    <col min="4362" max="4362" width="9.140625" style="60"/>
    <col min="4363" max="4363" width="10.28515625" style="60" customWidth="1"/>
    <col min="4364" max="4608" width="9.140625" style="60"/>
    <col min="4609" max="4609" width="4.7109375" style="60" customWidth="1"/>
    <col min="4610" max="4611" width="9.140625" style="60"/>
    <col min="4612" max="4612" width="9" style="60" customWidth="1"/>
    <col min="4613" max="4613" width="27.7109375" style="60" customWidth="1"/>
    <col min="4614" max="4614" width="17.42578125" style="60" customWidth="1"/>
    <col min="4615" max="4615" width="9.140625" style="60"/>
    <col min="4616" max="4616" width="10.28515625" style="60" customWidth="1"/>
    <col min="4617" max="4617" width="14.42578125" style="60" customWidth="1"/>
    <col min="4618" max="4618" width="9.140625" style="60"/>
    <col min="4619" max="4619" width="10.28515625" style="60" customWidth="1"/>
    <col min="4620" max="4864" width="9.140625" style="60"/>
    <col min="4865" max="4865" width="4.7109375" style="60" customWidth="1"/>
    <col min="4866" max="4867" width="9.140625" style="60"/>
    <col min="4868" max="4868" width="9" style="60" customWidth="1"/>
    <col min="4869" max="4869" width="27.7109375" style="60" customWidth="1"/>
    <col min="4870" max="4870" width="17.42578125" style="60" customWidth="1"/>
    <col min="4871" max="4871" width="9.140625" style="60"/>
    <col min="4872" max="4872" width="10.28515625" style="60" customWidth="1"/>
    <col min="4873" max="4873" width="14.42578125" style="60" customWidth="1"/>
    <col min="4874" max="4874" width="9.140625" style="60"/>
    <col min="4875" max="4875" width="10.28515625" style="60" customWidth="1"/>
    <col min="4876" max="5120" width="9.140625" style="60"/>
    <col min="5121" max="5121" width="4.7109375" style="60" customWidth="1"/>
    <col min="5122" max="5123" width="9.140625" style="60"/>
    <col min="5124" max="5124" width="9" style="60" customWidth="1"/>
    <col min="5125" max="5125" width="27.7109375" style="60" customWidth="1"/>
    <col min="5126" max="5126" width="17.42578125" style="60" customWidth="1"/>
    <col min="5127" max="5127" width="9.140625" style="60"/>
    <col min="5128" max="5128" width="10.28515625" style="60" customWidth="1"/>
    <col min="5129" max="5129" width="14.42578125" style="60" customWidth="1"/>
    <col min="5130" max="5130" width="9.140625" style="60"/>
    <col min="5131" max="5131" width="10.28515625" style="60" customWidth="1"/>
    <col min="5132" max="5376" width="9.140625" style="60"/>
    <col min="5377" max="5377" width="4.7109375" style="60" customWidth="1"/>
    <col min="5378" max="5379" width="9.140625" style="60"/>
    <col min="5380" max="5380" width="9" style="60" customWidth="1"/>
    <col min="5381" max="5381" width="27.7109375" style="60" customWidth="1"/>
    <col min="5382" max="5382" width="17.42578125" style="60" customWidth="1"/>
    <col min="5383" max="5383" width="9.140625" style="60"/>
    <col min="5384" max="5384" width="10.28515625" style="60" customWidth="1"/>
    <col min="5385" max="5385" width="14.42578125" style="60" customWidth="1"/>
    <col min="5386" max="5386" width="9.140625" style="60"/>
    <col min="5387" max="5387" width="10.28515625" style="60" customWidth="1"/>
    <col min="5388" max="5632" width="9.140625" style="60"/>
    <col min="5633" max="5633" width="4.7109375" style="60" customWidth="1"/>
    <col min="5634" max="5635" width="9.140625" style="60"/>
    <col min="5636" max="5636" width="9" style="60" customWidth="1"/>
    <col min="5637" max="5637" width="27.7109375" style="60" customWidth="1"/>
    <col min="5638" max="5638" width="17.42578125" style="60" customWidth="1"/>
    <col min="5639" max="5639" width="9.140625" style="60"/>
    <col min="5640" max="5640" width="10.28515625" style="60" customWidth="1"/>
    <col min="5641" max="5641" width="14.42578125" style="60" customWidth="1"/>
    <col min="5642" max="5642" width="9.140625" style="60"/>
    <col min="5643" max="5643" width="10.28515625" style="60" customWidth="1"/>
    <col min="5644" max="5888" width="9.140625" style="60"/>
    <col min="5889" max="5889" width="4.7109375" style="60" customWidth="1"/>
    <col min="5890" max="5891" width="9.140625" style="60"/>
    <col min="5892" max="5892" width="9" style="60" customWidth="1"/>
    <col min="5893" max="5893" width="27.7109375" style="60" customWidth="1"/>
    <col min="5894" max="5894" width="17.42578125" style="60" customWidth="1"/>
    <col min="5895" max="5895" width="9.140625" style="60"/>
    <col min="5896" max="5896" width="10.28515625" style="60" customWidth="1"/>
    <col min="5897" max="5897" width="14.42578125" style="60" customWidth="1"/>
    <col min="5898" max="5898" width="9.140625" style="60"/>
    <col min="5899" max="5899" width="10.28515625" style="60" customWidth="1"/>
    <col min="5900" max="6144" width="9.140625" style="60"/>
    <col min="6145" max="6145" width="4.7109375" style="60" customWidth="1"/>
    <col min="6146" max="6147" width="9.140625" style="60"/>
    <col min="6148" max="6148" width="9" style="60" customWidth="1"/>
    <col min="6149" max="6149" width="27.7109375" style="60" customWidth="1"/>
    <col min="6150" max="6150" width="17.42578125" style="60" customWidth="1"/>
    <col min="6151" max="6151" width="9.140625" style="60"/>
    <col min="6152" max="6152" width="10.28515625" style="60" customWidth="1"/>
    <col min="6153" max="6153" width="14.42578125" style="60" customWidth="1"/>
    <col min="6154" max="6154" width="9.140625" style="60"/>
    <col min="6155" max="6155" width="10.28515625" style="60" customWidth="1"/>
    <col min="6156" max="6400" width="9.140625" style="60"/>
    <col min="6401" max="6401" width="4.7109375" style="60" customWidth="1"/>
    <col min="6402" max="6403" width="9.140625" style="60"/>
    <col min="6404" max="6404" width="9" style="60" customWidth="1"/>
    <col min="6405" max="6405" width="27.7109375" style="60" customWidth="1"/>
    <col min="6406" max="6406" width="17.42578125" style="60" customWidth="1"/>
    <col min="6407" max="6407" width="9.140625" style="60"/>
    <col min="6408" max="6408" width="10.28515625" style="60" customWidth="1"/>
    <col min="6409" max="6409" width="14.42578125" style="60" customWidth="1"/>
    <col min="6410" max="6410" width="9.140625" style="60"/>
    <col min="6411" max="6411" width="10.28515625" style="60" customWidth="1"/>
    <col min="6412" max="6656" width="9.140625" style="60"/>
    <col min="6657" max="6657" width="4.7109375" style="60" customWidth="1"/>
    <col min="6658" max="6659" width="9.140625" style="60"/>
    <col min="6660" max="6660" width="9" style="60" customWidth="1"/>
    <col min="6661" max="6661" width="27.7109375" style="60" customWidth="1"/>
    <col min="6662" max="6662" width="17.42578125" style="60" customWidth="1"/>
    <col min="6663" max="6663" width="9.140625" style="60"/>
    <col min="6664" max="6664" width="10.28515625" style="60" customWidth="1"/>
    <col min="6665" max="6665" width="14.42578125" style="60" customWidth="1"/>
    <col min="6666" max="6666" width="9.140625" style="60"/>
    <col min="6667" max="6667" width="10.28515625" style="60" customWidth="1"/>
    <col min="6668" max="6912" width="9.140625" style="60"/>
    <col min="6913" max="6913" width="4.7109375" style="60" customWidth="1"/>
    <col min="6914" max="6915" width="9.140625" style="60"/>
    <col min="6916" max="6916" width="9" style="60" customWidth="1"/>
    <col min="6917" max="6917" width="27.7109375" style="60" customWidth="1"/>
    <col min="6918" max="6918" width="17.42578125" style="60" customWidth="1"/>
    <col min="6919" max="6919" width="9.140625" style="60"/>
    <col min="6920" max="6920" width="10.28515625" style="60" customWidth="1"/>
    <col min="6921" max="6921" width="14.42578125" style="60" customWidth="1"/>
    <col min="6922" max="6922" width="9.140625" style="60"/>
    <col min="6923" max="6923" width="10.28515625" style="60" customWidth="1"/>
    <col min="6924" max="7168" width="9.140625" style="60"/>
    <col min="7169" max="7169" width="4.7109375" style="60" customWidth="1"/>
    <col min="7170" max="7171" width="9.140625" style="60"/>
    <col min="7172" max="7172" width="9" style="60" customWidth="1"/>
    <col min="7173" max="7173" width="27.7109375" style="60" customWidth="1"/>
    <col min="7174" max="7174" width="17.42578125" style="60" customWidth="1"/>
    <col min="7175" max="7175" width="9.140625" style="60"/>
    <col min="7176" max="7176" width="10.28515625" style="60" customWidth="1"/>
    <col min="7177" max="7177" width="14.42578125" style="60" customWidth="1"/>
    <col min="7178" max="7178" width="9.140625" style="60"/>
    <col min="7179" max="7179" width="10.28515625" style="60" customWidth="1"/>
    <col min="7180" max="7424" width="9.140625" style="60"/>
    <col min="7425" max="7425" width="4.7109375" style="60" customWidth="1"/>
    <col min="7426" max="7427" width="9.140625" style="60"/>
    <col min="7428" max="7428" width="9" style="60" customWidth="1"/>
    <col min="7429" max="7429" width="27.7109375" style="60" customWidth="1"/>
    <col min="7430" max="7430" width="17.42578125" style="60" customWidth="1"/>
    <col min="7431" max="7431" width="9.140625" style="60"/>
    <col min="7432" max="7432" width="10.28515625" style="60" customWidth="1"/>
    <col min="7433" max="7433" width="14.42578125" style="60" customWidth="1"/>
    <col min="7434" max="7434" width="9.140625" style="60"/>
    <col min="7435" max="7435" width="10.28515625" style="60" customWidth="1"/>
    <col min="7436" max="7680" width="9.140625" style="60"/>
    <col min="7681" max="7681" width="4.7109375" style="60" customWidth="1"/>
    <col min="7682" max="7683" width="9.140625" style="60"/>
    <col min="7684" max="7684" width="9" style="60" customWidth="1"/>
    <col min="7685" max="7685" width="27.7109375" style="60" customWidth="1"/>
    <col min="7686" max="7686" width="17.42578125" style="60" customWidth="1"/>
    <col min="7687" max="7687" width="9.140625" style="60"/>
    <col min="7688" max="7688" width="10.28515625" style="60" customWidth="1"/>
    <col min="7689" max="7689" width="14.42578125" style="60" customWidth="1"/>
    <col min="7690" max="7690" width="9.140625" style="60"/>
    <col min="7691" max="7691" width="10.28515625" style="60" customWidth="1"/>
    <col min="7692" max="7936" width="9.140625" style="60"/>
    <col min="7937" max="7937" width="4.7109375" style="60" customWidth="1"/>
    <col min="7938" max="7939" width="9.140625" style="60"/>
    <col min="7940" max="7940" width="9" style="60" customWidth="1"/>
    <col min="7941" max="7941" width="27.7109375" style="60" customWidth="1"/>
    <col min="7942" max="7942" width="17.42578125" style="60" customWidth="1"/>
    <col min="7943" max="7943" width="9.140625" style="60"/>
    <col min="7944" max="7944" width="10.28515625" style="60" customWidth="1"/>
    <col min="7945" max="7945" width="14.42578125" style="60" customWidth="1"/>
    <col min="7946" max="7946" width="9.140625" style="60"/>
    <col min="7947" max="7947" width="10.28515625" style="60" customWidth="1"/>
    <col min="7948" max="8192" width="9.140625" style="60"/>
    <col min="8193" max="8193" width="4.7109375" style="60" customWidth="1"/>
    <col min="8194" max="8195" width="9.140625" style="60"/>
    <col min="8196" max="8196" width="9" style="60" customWidth="1"/>
    <col min="8197" max="8197" width="27.7109375" style="60" customWidth="1"/>
    <col min="8198" max="8198" width="17.42578125" style="60" customWidth="1"/>
    <col min="8199" max="8199" width="9.140625" style="60"/>
    <col min="8200" max="8200" width="10.28515625" style="60" customWidth="1"/>
    <col min="8201" max="8201" width="14.42578125" style="60" customWidth="1"/>
    <col min="8202" max="8202" width="9.140625" style="60"/>
    <col min="8203" max="8203" width="10.28515625" style="60" customWidth="1"/>
    <col min="8204" max="8448" width="9.140625" style="60"/>
    <col min="8449" max="8449" width="4.7109375" style="60" customWidth="1"/>
    <col min="8450" max="8451" width="9.140625" style="60"/>
    <col min="8452" max="8452" width="9" style="60" customWidth="1"/>
    <col min="8453" max="8453" width="27.7109375" style="60" customWidth="1"/>
    <col min="8454" max="8454" width="17.42578125" style="60" customWidth="1"/>
    <col min="8455" max="8455" width="9.140625" style="60"/>
    <col min="8456" max="8456" width="10.28515625" style="60" customWidth="1"/>
    <col min="8457" max="8457" width="14.42578125" style="60" customWidth="1"/>
    <col min="8458" max="8458" width="9.140625" style="60"/>
    <col min="8459" max="8459" width="10.28515625" style="60" customWidth="1"/>
    <col min="8460" max="8704" width="9.140625" style="60"/>
    <col min="8705" max="8705" width="4.7109375" style="60" customWidth="1"/>
    <col min="8706" max="8707" width="9.140625" style="60"/>
    <col min="8708" max="8708" width="9" style="60" customWidth="1"/>
    <col min="8709" max="8709" width="27.7109375" style="60" customWidth="1"/>
    <col min="8710" max="8710" width="17.42578125" style="60" customWidth="1"/>
    <col min="8711" max="8711" width="9.140625" style="60"/>
    <col min="8712" max="8712" width="10.28515625" style="60" customWidth="1"/>
    <col min="8713" max="8713" width="14.42578125" style="60" customWidth="1"/>
    <col min="8714" max="8714" width="9.140625" style="60"/>
    <col min="8715" max="8715" width="10.28515625" style="60" customWidth="1"/>
    <col min="8716" max="8960" width="9.140625" style="60"/>
    <col min="8961" max="8961" width="4.7109375" style="60" customWidth="1"/>
    <col min="8962" max="8963" width="9.140625" style="60"/>
    <col min="8964" max="8964" width="9" style="60" customWidth="1"/>
    <col min="8965" max="8965" width="27.7109375" style="60" customWidth="1"/>
    <col min="8966" max="8966" width="17.42578125" style="60" customWidth="1"/>
    <col min="8967" max="8967" width="9.140625" style="60"/>
    <col min="8968" max="8968" width="10.28515625" style="60" customWidth="1"/>
    <col min="8969" max="8969" width="14.42578125" style="60" customWidth="1"/>
    <col min="8970" max="8970" width="9.140625" style="60"/>
    <col min="8971" max="8971" width="10.28515625" style="60" customWidth="1"/>
    <col min="8972" max="9216" width="9.140625" style="60"/>
    <col min="9217" max="9217" width="4.7109375" style="60" customWidth="1"/>
    <col min="9218" max="9219" width="9.140625" style="60"/>
    <col min="9220" max="9220" width="9" style="60" customWidth="1"/>
    <col min="9221" max="9221" width="27.7109375" style="60" customWidth="1"/>
    <col min="9222" max="9222" width="17.42578125" style="60" customWidth="1"/>
    <col min="9223" max="9223" width="9.140625" style="60"/>
    <col min="9224" max="9224" width="10.28515625" style="60" customWidth="1"/>
    <col min="9225" max="9225" width="14.42578125" style="60" customWidth="1"/>
    <col min="9226" max="9226" width="9.140625" style="60"/>
    <col min="9227" max="9227" width="10.28515625" style="60" customWidth="1"/>
    <col min="9228" max="9472" width="9.140625" style="60"/>
    <col min="9473" max="9473" width="4.7109375" style="60" customWidth="1"/>
    <col min="9474" max="9475" width="9.140625" style="60"/>
    <col min="9476" max="9476" width="9" style="60" customWidth="1"/>
    <col min="9477" max="9477" width="27.7109375" style="60" customWidth="1"/>
    <col min="9478" max="9478" width="17.42578125" style="60" customWidth="1"/>
    <col min="9479" max="9479" width="9.140625" style="60"/>
    <col min="9480" max="9480" width="10.28515625" style="60" customWidth="1"/>
    <col min="9481" max="9481" width="14.42578125" style="60" customWidth="1"/>
    <col min="9482" max="9482" width="9.140625" style="60"/>
    <col min="9483" max="9483" width="10.28515625" style="60" customWidth="1"/>
    <col min="9484" max="9728" width="9.140625" style="60"/>
    <col min="9729" max="9729" width="4.7109375" style="60" customWidth="1"/>
    <col min="9730" max="9731" width="9.140625" style="60"/>
    <col min="9732" max="9732" width="9" style="60" customWidth="1"/>
    <col min="9733" max="9733" width="27.7109375" style="60" customWidth="1"/>
    <col min="9734" max="9734" width="17.42578125" style="60" customWidth="1"/>
    <col min="9735" max="9735" width="9.140625" style="60"/>
    <col min="9736" max="9736" width="10.28515625" style="60" customWidth="1"/>
    <col min="9737" max="9737" width="14.42578125" style="60" customWidth="1"/>
    <col min="9738" max="9738" width="9.140625" style="60"/>
    <col min="9739" max="9739" width="10.28515625" style="60" customWidth="1"/>
    <col min="9740" max="9984" width="9.140625" style="60"/>
    <col min="9985" max="9985" width="4.7109375" style="60" customWidth="1"/>
    <col min="9986" max="9987" width="9.140625" style="60"/>
    <col min="9988" max="9988" width="9" style="60" customWidth="1"/>
    <col min="9989" max="9989" width="27.7109375" style="60" customWidth="1"/>
    <col min="9990" max="9990" width="17.42578125" style="60" customWidth="1"/>
    <col min="9991" max="9991" width="9.140625" style="60"/>
    <col min="9992" max="9992" width="10.28515625" style="60" customWidth="1"/>
    <col min="9993" max="9993" width="14.42578125" style="60" customWidth="1"/>
    <col min="9994" max="9994" width="9.140625" style="60"/>
    <col min="9995" max="9995" width="10.28515625" style="60" customWidth="1"/>
    <col min="9996" max="10240" width="9.140625" style="60"/>
    <col min="10241" max="10241" width="4.7109375" style="60" customWidth="1"/>
    <col min="10242" max="10243" width="9.140625" style="60"/>
    <col min="10244" max="10244" width="9" style="60" customWidth="1"/>
    <col min="10245" max="10245" width="27.7109375" style="60" customWidth="1"/>
    <col min="10246" max="10246" width="17.42578125" style="60" customWidth="1"/>
    <col min="10247" max="10247" width="9.140625" style="60"/>
    <col min="10248" max="10248" width="10.28515625" style="60" customWidth="1"/>
    <col min="10249" max="10249" width="14.42578125" style="60" customWidth="1"/>
    <col min="10250" max="10250" width="9.140625" style="60"/>
    <col min="10251" max="10251" width="10.28515625" style="60" customWidth="1"/>
    <col min="10252" max="10496" width="9.140625" style="60"/>
    <col min="10497" max="10497" width="4.7109375" style="60" customWidth="1"/>
    <col min="10498" max="10499" width="9.140625" style="60"/>
    <col min="10500" max="10500" width="9" style="60" customWidth="1"/>
    <col min="10501" max="10501" width="27.7109375" style="60" customWidth="1"/>
    <col min="10502" max="10502" width="17.42578125" style="60" customWidth="1"/>
    <col min="10503" max="10503" width="9.140625" style="60"/>
    <col min="10504" max="10504" width="10.28515625" style="60" customWidth="1"/>
    <col min="10505" max="10505" width="14.42578125" style="60" customWidth="1"/>
    <col min="10506" max="10506" width="9.140625" style="60"/>
    <col min="10507" max="10507" width="10.28515625" style="60" customWidth="1"/>
    <col min="10508" max="10752" width="9.140625" style="60"/>
    <col min="10753" max="10753" width="4.7109375" style="60" customWidth="1"/>
    <col min="10754" max="10755" width="9.140625" style="60"/>
    <col min="10756" max="10756" width="9" style="60" customWidth="1"/>
    <col min="10757" max="10757" width="27.7109375" style="60" customWidth="1"/>
    <col min="10758" max="10758" width="17.42578125" style="60" customWidth="1"/>
    <col min="10759" max="10759" width="9.140625" style="60"/>
    <col min="10760" max="10760" width="10.28515625" style="60" customWidth="1"/>
    <col min="10761" max="10761" width="14.42578125" style="60" customWidth="1"/>
    <col min="10762" max="10762" width="9.140625" style="60"/>
    <col min="10763" max="10763" width="10.28515625" style="60" customWidth="1"/>
    <col min="10764" max="11008" width="9.140625" style="60"/>
    <col min="11009" max="11009" width="4.7109375" style="60" customWidth="1"/>
    <col min="11010" max="11011" width="9.140625" style="60"/>
    <col min="11012" max="11012" width="9" style="60" customWidth="1"/>
    <col min="11013" max="11013" width="27.7109375" style="60" customWidth="1"/>
    <col min="11014" max="11014" width="17.42578125" style="60" customWidth="1"/>
    <col min="11015" max="11015" width="9.140625" style="60"/>
    <col min="11016" max="11016" width="10.28515625" style="60" customWidth="1"/>
    <col min="11017" max="11017" width="14.42578125" style="60" customWidth="1"/>
    <col min="11018" max="11018" width="9.140625" style="60"/>
    <col min="11019" max="11019" width="10.28515625" style="60" customWidth="1"/>
    <col min="11020" max="11264" width="9.140625" style="60"/>
    <col min="11265" max="11265" width="4.7109375" style="60" customWidth="1"/>
    <col min="11266" max="11267" width="9.140625" style="60"/>
    <col min="11268" max="11268" width="9" style="60" customWidth="1"/>
    <col min="11269" max="11269" width="27.7109375" style="60" customWidth="1"/>
    <col min="11270" max="11270" width="17.42578125" style="60" customWidth="1"/>
    <col min="11271" max="11271" width="9.140625" style="60"/>
    <col min="11272" max="11272" width="10.28515625" style="60" customWidth="1"/>
    <col min="11273" max="11273" width="14.42578125" style="60" customWidth="1"/>
    <col min="11274" max="11274" width="9.140625" style="60"/>
    <col min="11275" max="11275" width="10.28515625" style="60" customWidth="1"/>
    <col min="11276" max="11520" width="9.140625" style="60"/>
    <col min="11521" max="11521" width="4.7109375" style="60" customWidth="1"/>
    <col min="11522" max="11523" width="9.140625" style="60"/>
    <col min="11524" max="11524" width="9" style="60" customWidth="1"/>
    <col min="11525" max="11525" width="27.7109375" style="60" customWidth="1"/>
    <col min="11526" max="11526" width="17.42578125" style="60" customWidth="1"/>
    <col min="11527" max="11527" width="9.140625" style="60"/>
    <col min="11528" max="11528" width="10.28515625" style="60" customWidth="1"/>
    <col min="11529" max="11529" width="14.42578125" style="60" customWidth="1"/>
    <col min="11530" max="11530" width="9.140625" style="60"/>
    <col min="11531" max="11531" width="10.28515625" style="60" customWidth="1"/>
    <col min="11532" max="11776" width="9.140625" style="60"/>
    <col min="11777" max="11777" width="4.7109375" style="60" customWidth="1"/>
    <col min="11778" max="11779" width="9.140625" style="60"/>
    <col min="11780" max="11780" width="9" style="60" customWidth="1"/>
    <col min="11781" max="11781" width="27.7109375" style="60" customWidth="1"/>
    <col min="11782" max="11782" width="17.42578125" style="60" customWidth="1"/>
    <col min="11783" max="11783" width="9.140625" style="60"/>
    <col min="11784" max="11784" width="10.28515625" style="60" customWidth="1"/>
    <col min="11785" max="11785" width="14.42578125" style="60" customWidth="1"/>
    <col min="11786" max="11786" width="9.140625" style="60"/>
    <col min="11787" max="11787" width="10.28515625" style="60" customWidth="1"/>
    <col min="11788" max="12032" width="9.140625" style="60"/>
    <col min="12033" max="12033" width="4.7109375" style="60" customWidth="1"/>
    <col min="12034" max="12035" width="9.140625" style="60"/>
    <col min="12036" max="12036" width="9" style="60" customWidth="1"/>
    <col min="12037" max="12037" width="27.7109375" style="60" customWidth="1"/>
    <col min="12038" max="12038" width="17.42578125" style="60" customWidth="1"/>
    <col min="12039" max="12039" width="9.140625" style="60"/>
    <col min="12040" max="12040" width="10.28515625" style="60" customWidth="1"/>
    <col min="12041" max="12041" width="14.42578125" style="60" customWidth="1"/>
    <col min="12042" max="12042" width="9.140625" style="60"/>
    <col min="12043" max="12043" width="10.28515625" style="60" customWidth="1"/>
    <col min="12044" max="12288" width="9.140625" style="60"/>
    <col min="12289" max="12289" width="4.7109375" style="60" customWidth="1"/>
    <col min="12290" max="12291" width="9.140625" style="60"/>
    <col min="12292" max="12292" width="9" style="60" customWidth="1"/>
    <col min="12293" max="12293" width="27.7109375" style="60" customWidth="1"/>
    <col min="12294" max="12294" width="17.42578125" style="60" customWidth="1"/>
    <col min="12295" max="12295" width="9.140625" style="60"/>
    <col min="12296" max="12296" width="10.28515625" style="60" customWidth="1"/>
    <col min="12297" max="12297" width="14.42578125" style="60" customWidth="1"/>
    <col min="12298" max="12298" width="9.140625" style="60"/>
    <col min="12299" max="12299" width="10.28515625" style="60" customWidth="1"/>
    <col min="12300" max="12544" width="9.140625" style="60"/>
    <col min="12545" max="12545" width="4.7109375" style="60" customWidth="1"/>
    <col min="12546" max="12547" width="9.140625" style="60"/>
    <col min="12548" max="12548" width="9" style="60" customWidth="1"/>
    <col min="12549" max="12549" width="27.7109375" style="60" customWidth="1"/>
    <col min="12550" max="12550" width="17.42578125" style="60" customWidth="1"/>
    <col min="12551" max="12551" width="9.140625" style="60"/>
    <col min="12552" max="12552" width="10.28515625" style="60" customWidth="1"/>
    <col min="12553" max="12553" width="14.42578125" style="60" customWidth="1"/>
    <col min="12554" max="12554" width="9.140625" style="60"/>
    <col min="12555" max="12555" width="10.28515625" style="60" customWidth="1"/>
    <col min="12556" max="12800" width="9.140625" style="60"/>
    <col min="12801" max="12801" width="4.7109375" style="60" customWidth="1"/>
    <col min="12802" max="12803" width="9.140625" style="60"/>
    <col min="12804" max="12804" width="9" style="60" customWidth="1"/>
    <col min="12805" max="12805" width="27.7109375" style="60" customWidth="1"/>
    <col min="12806" max="12806" width="17.42578125" style="60" customWidth="1"/>
    <col min="12807" max="12807" width="9.140625" style="60"/>
    <col min="12808" max="12808" width="10.28515625" style="60" customWidth="1"/>
    <col min="12809" max="12809" width="14.42578125" style="60" customWidth="1"/>
    <col min="12810" max="12810" width="9.140625" style="60"/>
    <col min="12811" max="12811" width="10.28515625" style="60" customWidth="1"/>
    <col min="12812" max="13056" width="9.140625" style="60"/>
    <col min="13057" max="13057" width="4.7109375" style="60" customWidth="1"/>
    <col min="13058" max="13059" width="9.140625" style="60"/>
    <col min="13060" max="13060" width="9" style="60" customWidth="1"/>
    <col min="13061" max="13061" width="27.7109375" style="60" customWidth="1"/>
    <col min="13062" max="13062" width="17.42578125" style="60" customWidth="1"/>
    <col min="13063" max="13063" width="9.140625" style="60"/>
    <col min="13064" max="13064" width="10.28515625" style="60" customWidth="1"/>
    <col min="13065" max="13065" width="14.42578125" style="60" customWidth="1"/>
    <col min="13066" max="13066" width="9.140625" style="60"/>
    <col min="13067" max="13067" width="10.28515625" style="60" customWidth="1"/>
    <col min="13068" max="13312" width="9.140625" style="60"/>
    <col min="13313" max="13313" width="4.7109375" style="60" customWidth="1"/>
    <col min="13314" max="13315" width="9.140625" style="60"/>
    <col min="13316" max="13316" width="9" style="60" customWidth="1"/>
    <col min="13317" max="13317" width="27.7109375" style="60" customWidth="1"/>
    <col min="13318" max="13318" width="17.42578125" style="60" customWidth="1"/>
    <col min="13319" max="13319" width="9.140625" style="60"/>
    <col min="13320" max="13320" width="10.28515625" style="60" customWidth="1"/>
    <col min="13321" max="13321" width="14.42578125" style="60" customWidth="1"/>
    <col min="13322" max="13322" width="9.140625" style="60"/>
    <col min="13323" max="13323" width="10.28515625" style="60" customWidth="1"/>
    <col min="13324" max="13568" width="9.140625" style="60"/>
    <col min="13569" max="13569" width="4.7109375" style="60" customWidth="1"/>
    <col min="13570" max="13571" width="9.140625" style="60"/>
    <col min="13572" max="13572" width="9" style="60" customWidth="1"/>
    <col min="13573" max="13573" width="27.7109375" style="60" customWidth="1"/>
    <col min="13574" max="13574" width="17.42578125" style="60" customWidth="1"/>
    <col min="13575" max="13575" width="9.140625" style="60"/>
    <col min="13576" max="13576" width="10.28515625" style="60" customWidth="1"/>
    <col min="13577" max="13577" width="14.42578125" style="60" customWidth="1"/>
    <col min="13578" max="13578" width="9.140625" style="60"/>
    <col min="13579" max="13579" width="10.28515625" style="60" customWidth="1"/>
    <col min="13580" max="13824" width="9.140625" style="60"/>
    <col min="13825" max="13825" width="4.7109375" style="60" customWidth="1"/>
    <col min="13826" max="13827" width="9.140625" style="60"/>
    <col min="13828" max="13828" width="9" style="60" customWidth="1"/>
    <col min="13829" max="13829" width="27.7109375" style="60" customWidth="1"/>
    <col min="13830" max="13830" width="17.42578125" style="60" customWidth="1"/>
    <col min="13831" max="13831" width="9.140625" style="60"/>
    <col min="13832" max="13832" width="10.28515625" style="60" customWidth="1"/>
    <col min="13833" max="13833" width="14.42578125" style="60" customWidth="1"/>
    <col min="13834" max="13834" width="9.140625" style="60"/>
    <col min="13835" max="13835" width="10.28515625" style="60" customWidth="1"/>
    <col min="13836" max="14080" width="9.140625" style="60"/>
    <col min="14081" max="14081" width="4.7109375" style="60" customWidth="1"/>
    <col min="14082" max="14083" width="9.140625" style="60"/>
    <col min="14084" max="14084" width="9" style="60" customWidth="1"/>
    <col min="14085" max="14085" width="27.7109375" style="60" customWidth="1"/>
    <col min="14086" max="14086" width="17.42578125" style="60" customWidth="1"/>
    <col min="14087" max="14087" width="9.140625" style="60"/>
    <col min="14088" max="14088" width="10.28515625" style="60" customWidth="1"/>
    <col min="14089" max="14089" width="14.42578125" style="60" customWidth="1"/>
    <col min="14090" max="14090" width="9.140625" style="60"/>
    <col min="14091" max="14091" width="10.28515625" style="60" customWidth="1"/>
    <col min="14092" max="14336" width="9.140625" style="60"/>
    <col min="14337" max="14337" width="4.7109375" style="60" customWidth="1"/>
    <col min="14338" max="14339" width="9.140625" style="60"/>
    <col min="14340" max="14340" width="9" style="60" customWidth="1"/>
    <col min="14341" max="14341" width="27.7109375" style="60" customWidth="1"/>
    <col min="14342" max="14342" width="17.42578125" style="60" customWidth="1"/>
    <col min="14343" max="14343" width="9.140625" style="60"/>
    <col min="14344" max="14344" width="10.28515625" style="60" customWidth="1"/>
    <col min="14345" max="14345" width="14.42578125" style="60" customWidth="1"/>
    <col min="14346" max="14346" width="9.140625" style="60"/>
    <col min="14347" max="14347" width="10.28515625" style="60" customWidth="1"/>
    <col min="14348" max="14592" width="9.140625" style="60"/>
    <col min="14593" max="14593" width="4.7109375" style="60" customWidth="1"/>
    <col min="14594" max="14595" width="9.140625" style="60"/>
    <col min="14596" max="14596" width="9" style="60" customWidth="1"/>
    <col min="14597" max="14597" width="27.7109375" style="60" customWidth="1"/>
    <col min="14598" max="14598" width="17.42578125" style="60" customWidth="1"/>
    <col min="14599" max="14599" width="9.140625" style="60"/>
    <col min="14600" max="14600" width="10.28515625" style="60" customWidth="1"/>
    <col min="14601" max="14601" width="14.42578125" style="60" customWidth="1"/>
    <col min="14602" max="14602" width="9.140625" style="60"/>
    <col min="14603" max="14603" width="10.28515625" style="60" customWidth="1"/>
    <col min="14604" max="14848" width="9.140625" style="60"/>
    <col min="14849" max="14849" width="4.7109375" style="60" customWidth="1"/>
    <col min="14850" max="14851" width="9.140625" style="60"/>
    <col min="14852" max="14852" width="9" style="60" customWidth="1"/>
    <col min="14853" max="14853" width="27.7109375" style="60" customWidth="1"/>
    <col min="14854" max="14854" width="17.42578125" style="60" customWidth="1"/>
    <col min="14855" max="14855" width="9.140625" style="60"/>
    <col min="14856" max="14856" width="10.28515625" style="60" customWidth="1"/>
    <col min="14857" max="14857" width="14.42578125" style="60" customWidth="1"/>
    <col min="14858" max="14858" width="9.140625" style="60"/>
    <col min="14859" max="14859" width="10.28515625" style="60" customWidth="1"/>
    <col min="14860" max="15104" width="9.140625" style="60"/>
    <col min="15105" max="15105" width="4.7109375" style="60" customWidth="1"/>
    <col min="15106" max="15107" width="9.140625" style="60"/>
    <col min="15108" max="15108" width="9" style="60" customWidth="1"/>
    <col min="15109" max="15109" width="27.7109375" style="60" customWidth="1"/>
    <col min="15110" max="15110" width="17.42578125" style="60" customWidth="1"/>
    <col min="15111" max="15111" width="9.140625" style="60"/>
    <col min="15112" max="15112" width="10.28515625" style="60" customWidth="1"/>
    <col min="15113" max="15113" width="14.42578125" style="60" customWidth="1"/>
    <col min="15114" max="15114" width="9.140625" style="60"/>
    <col min="15115" max="15115" width="10.28515625" style="60" customWidth="1"/>
    <col min="15116" max="15360" width="9.140625" style="60"/>
    <col min="15361" max="15361" width="4.7109375" style="60" customWidth="1"/>
    <col min="15362" max="15363" width="9.140625" style="60"/>
    <col min="15364" max="15364" width="9" style="60" customWidth="1"/>
    <col min="15365" max="15365" width="27.7109375" style="60" customWidth="1"/>
    <col min="15366" max="15366" width="17.42578125" style="60" customWidth="1"/>
    <col min="15367" max="15367" width="9.140625" style="60"/>
    <col min="15368" max="15368" width="10.28515625" style="60" customWidth="1"/>
    <col min="15369" max="15369" width="14.42578125" style="60" customWidth="1"/>
    <col min="15370" max="15370" width="9.140625" style="60"/>
    <col min="15371" max="15371" width="10.28515625" style="60" customWidth="1"/>
    <col min="15372" max="15616" width="9.140625" style="60"/>
    <col min="15617" max="15617" width="4.7109375" style="60" customWidth="1"/>
    <col min="15618" max="15619" width="9.140625" style="60"/>
    <col min="15620" max="15620" width="9" style="60" customWidth="1"/>
    <col min="15621" max="15621" width="27.7109375" style="60" customWidth="1"/>
    <col min="15622" max="15622" width="17.42578125" style="60" customWidth="1"/>
    <col min="15623" max="15623" width="9.140625" style="60"/>
    <col min="15624" max="15624" width="10.28515625" style="60" customWidth="1"/>
    <col min="15625" max="15625" width="14.42578125" style="60" customWidth="1"/>
    <col min="15626" max="15626" width="9.140625" style="60"/>
    <col min="15627" max="15627" width="10.28515625" style="60" customWidth="1"/>
    <col min="15628" max="15872" width="9.140625" style="60"/>
    <col min="15873" max="15873" width="4.7109375" style="60" customWidth="1"/>
    <col min="15874" max="15875" width="9.140625" style="60"/>
    <col min="15876" max="15876" width="9" style="60" customWidth="1"/>
    <col min="15877" max="15877" width="27.7109375" style="60" customWidth="1"/>
    <col min="15878" max="15878" width="17.42578125" style="60" customWidth="1"/>
    <col min="15879" max="15879" width="9.140625" style="60"/>
    <col min="15880" max="15880" width="10.28515625" style="60" customWidth="1"/>
    <col min="15881" max="15881" width="14.42578125" style="60" customWidth="1"/>
    <col min="15882" max="15882" width="9.140625" style="60"/>
    <col min="15883" max="15883" width="10.28515625" style="60" customWidth="1"/>
    <col min="15884" max="16128" width="9.140625" style="60"/>
    <col min="16129" max="16129" width="4.7109375" style="60" customWidth="1"/>
    <col min="16130" max="16131" width="9.140625" style="60"/>
    <col min="16132" max="16132" width="9" style="60" customWidth="1"/>
    <col min="16133" max="16133" width="27.7109375" style="60" customWidth="1"/>
    <col min="16134" max="16134" width="17.42578125" style="60" customWidth="1"/>
    <col min="16135" max="16135" width="9.140625" style="60"/>
    <col min="16136" max="16136" width="10.28515625" style="60" customWidth="1"/>
    <col min="16137" max="16137" width="14.42578125" style="60" customWidth="1"/>
    <col min="16138" max="16138" width="9.140625" style="60"/>
    <col min="16139" max="16139" width="10.28515625" style="60" customWidth="1"/>
    <col min="16140" max="16384" width="9.140625" style="60"/>
  </cols>
  <sheetData>
    <row r="1" spans="1:9">
      <c r="A1" s="124" t="s">
        <v>0</v>
      </c>
      <c r="B1" s="124"/>
      <c r="C1" s="124"/>
      <c r="D1" s="124"/>
      <c r="E1" s="124"/>
      <c r="F1" s="124"/>
      <c r="G1" s="124"/>
      <c r="H1" s="124"/>
    </row>
    <row r="2" spans="1:9">
      <c r="A2" s="124" t="s">
        <v>1</v>
      </c>
      <c r="B2" s="124"/>
      <c r="C2" s="124"/>
      <c r="D2" s="124"/>
      <c r="E2" s="124"/>
      <c r="F2" s="124"/>
      <c r="G2" s="124"/>
      <c r="H2" s="124"/>
    </row>
    <row r="3" spans="1:9">
      <c r="A3" s="125" t="s">
        <v>2</v>
      </c>
      <c r="B3" s="125"/>
      <c r="C3" s="125"/>
      <c r="D3" s="125"/>
      <c r="E3" s="125"/>
      <c r="F3" s="125"/>
      <c r="G3" s="125"/>
      <c r="H3" s="125"/>
    </row>
    <row r="4" spans="1:9">
      <c r="A4" s="125" t="s">
        <v>77</v>
      </c>
      <c r="B4" s="125"/>
      <c r="C4" s="125"/>
      <c r="D4" s="125"/>
      <c r="E4" s="125"/>
      <c r="F4" s="125"/>
      <c r="G4" s="125"/>
      <c r="H4" s="125"/>
    </row>
    <row r="5" spans="1:9">
      <c r="A5" s="61"/>
      <c r="B5" s="61"/>
      <c r="C5" s="61"/>
      <c r="D5" s="61"/>
      <c r="E5" s="62"/>
      <c r="F5" s="61"/>
      <c r="G5" s="61"/>
      <c r="H5" s="61"/>
    </row>
    <row r="6" spans="1:9">
      <c r="A6" s="63"/>
    </row>
    <row r="7" spans="1:9" ht="16.5" customHeight="1">
      <c r="A7" s="126" t="s">
        <v>3</v>
      </c>
      <c r="B7" s="126"/>
      <c r="C7" s="126"/>
      <c r="D7" s="126"/>
      <c r="E7" s="126"/>
      <c r="F7" s="126"/>
      <c r="G7" s="126"/>
      <c r="H7" s="126"/>
    </row>
    <row r="8" spans="1:9">
      <c r="A8" s="126" t="s">
        <v>58</v>
      </c>
      <c r="B8" s="126"/>
      <c r="C8" s="126"/>
      <c r="D8" s="126"/>
      <c r="E8" s="126"/>
      <c r="F8" s="126"/>
      <c r="G8" s="126"/>
      <c r="H8" s="126"/>
    </row>
    <row r="9" spans="1:9">
      <c r="A9" s="126" t="s">
        <v>72</v>
      </c>
      <c r="B9" s="126"/>
      <c r="C9" s="126"/>
      <c r="D9" s="126"/>
      <c r="E9" s="126"/>
      <c r="F9" s="126"/>
      <c r="G9" s="126"/>
      <c r="H9" s="126"/>
    </row>
    <row r="10" spans="1:9">
      <c r="A10" s="64" t="s">
        <v>59</v>
      </c>
      <c r="B10" s="64"/>
      <c r="C10" s="65" t="s">
        <v>70</v>
      </c>
      <c r="D10" s="64"/>
    </row>
    <row r="11" spans="1:9" ht="18.75" thickBot="1"/>
    <row r="12" spans="1:9" ht="83.25" customHeight="1" thickBot="1">
      <c r="A12" s="66" t="s">
        <v>5</v>
      </c>
      <c r="B12" s="137" t="s">
        <v>6</v>
      </c>
      <c r="C12" s="138"/>
      <c r="D12" s="138"/>
      <c r="E12" s="139"/>
      <c r="F12" s="67" t="s">
        <v>7</v>
      </c>
      <c r="G12" s="140" t="s">
        <v>8</v>
      </c>
      <c r="H12" s="141"/>
      <c r="I12" s="68" t="s">
        <v>9</v>
      </c>
    </row>
    <row r="13" spans="1:9" ht="18.75" thickBot="1">
      <c r="A13" s="142" t="s">
        <v>23</v>
      </c>
      <c r="B13" s="143"/>
      <c r="C13" s="143"/>
      <c r="D13" s="143"/>
      <c r="E13" s="143"/>
      <c r="F13" s="144"/>
      <c r="G13" s="143"/>
      <c r="H13" s="145"/>
      <c r="I13" s="69"/>
    </row>
    <row r="14" spans="1:9" ht="18.75" thickBot="1">
      <c r="A14" s="70">
        <v>1</v>
      </c>
      <c r="B14" s="71" t="s">
        <v>21</v>
      </c>
      <c r="C14" s="65" t="s">
        <v>22</v>
      </c>
      <c r="D14" s="71"/>
      <c r="E14" s="71"/>
      <c r="F14" s="70">
        <v>1</v>
      </c>
      <c r="G14" s="72"/>
      <c r="H14" s="73">
        <v>565000</v>
      </c>
      <c r="I14" s="69">
        <v>565000</v>
      </c>
    </row>
    <row r="15" spans="1:9">
      <c r="A15" s="74">
        <v>2</v>
      </c>
      <c r="B15" s="75" t="s">
        <v>25</v>
      </c>
      <c r="C15" s="76"/>
      <c r="D15" s="76"/>
      <c r="E15" s="77"/>
      <c r="F15" s="78">
        <v>1</v>
      </c>
      <c r="G15" s="146">
        <v>368000</v>
      </c>
      <c r="H15" s="147"/>
      <c r="I15" s="79">
        <v>368000</v>
      </c>
    </row>
    <row r="16" spans="1:9">
      <c r="A16" s="74">
        <v>3</v>
      </c>
      <c r="B16" s="75" t="s">
        <v>10</v>
      </c>
      <c r="C16" s="76"/>
      <c r="D16" s="76"/>
      <c r="E16" s="77"/>
      <c r="F16" s="78">
        <v>1</v>
      </c>
      <c r="G16" s="75"/>
      <c r="H16" s="77">
        <v>345000</v>
      </c>
      <c r="I16" s="79">
        <v>345000</v>
      </c>
    </row>
    <row r="17" spans="1:9">
      <c r="A17" s="74"/>
      <c r="B17" s="75"/>
      <c r="C17" s="76" t="s">
        <v>24</v>
      </c>
      <c r="D17" s="76"/>
      <c r="E17" s="77"/>
      <c r="F17" s="78"/>
      <c r="G17" s="75"/>
      <c r="H17" s="77"/>
      <c r="I17" s="79"/>
    </row>
    <row r="18" spans="1:9">
      <c r="A18" s="74">
        <v>4</v>
      </c>
      <c r="B18" s="75" t="s">
        <v>28</v>
      </c>
      <c r="C18" s="76"/>
      <c r="D18" s="76"/>
      <c r="E18" s="77"/>
      <c r="F18" s="80">
        <v>1</v>
      </c>
      <c r="G18" s="75"/>
      <c r="H18" s="77">
        <v>200000</v>
      </c>
      <c r="I18" s="79">
        <v>200000</v>
      </c>
    </row>
    <row r="19" spans="1:9">
      <c r="A19" s="74">
        <v>5</v>
      </c>
      <c r="B19" s="81" t="s">
        <v>43</v>
      </c>
      <c r="C19" s="65"/>
      <c r="D19" s="65"/>
      <c r="E19" s="65"/>
      <c r="F19" s="82">
        <v>1</v>
      </c>
      <c r="G19" s="65"/>
      <c r="H19" s="83">
        <v>114400</v>
      </c>
      <c r="I19" s="84">
        <v>114400</v>
      </c>
    </row>
    <row r="20" spans="1:9" ht="18.75" thickBot="1">
      <c r="A20" s="74"/>
      <c r="B20" s="75"/>
      <c r="C20" s="76"/>
      <c r="D20" s="85" t="s">
        <v>20</v>
      </c>
      <c r="E20" s="85"/>
      <c r="F20" s="65"/>
      <c r="G20" s="85"/>
      <c r="H20" s="77"/>
      <c r="I20" s="79"/>
    </row>
    <row r="21" spans="1:9" ht="18.75" thickBot="1">
      <c r="A21" s="74">
        <v>6</v>
      </c>
      <c r="B21" s="75" t="s">
        <v>45</v>
      </c>
      <c r="C21" s="76"/>
      <c r="D21" s="76"/>
      <c r="E21" s="77"/>
      <c r="F21" s="86">
        <v>1</v>
      </c>
      <c r="G21" s="132">
        <v>207000</v>
      </c>
      <c r="H21" s="133"/>
      <c r="I21" s="79">
        <f>F21*G21</f>
        <v>207000</v>
      </c>
    </row>
    <row r="22" spans="1:9" ht="18.75" thickBot="1">
      <c r="A22" s="74">
        <v>7</v>
      </c>
      <c r="B22" s="87" t="s">
        <v>46</v>
      </c>
      <c r="C22" s="85"/>
      <c r="D22" s="85"/>
      <c r="E22" s="88"/>
      <c r="F22" s="86">
        <v>1</v>
      </c>
      <c r="G22" s="132">
        <v>230000</v>
      </c>
      <c r="H22" s="133"/>
      <c r="I22" s="79">
        <f>F22*G22</f>
        <v>230000</v>
      </c>
    </row>
    <row r="23" spans="1:9" ht="18.75" thickBot="1">
      <c r="A23" s="74">
        <v>8</v>
      </c>
      <c r="B23" s="134" t="s">
        <v>47</v>
      </c>
      <c r="C23" s="135"/>
      <c r="D23" s="135"/>
      <c r="E23" s="136"/>
      <c r="F23" s="86">
        <v>1</v>
      </c>
      <c r="G23" s="132">
        <v>207000</v>
      </c>
      <c r="H23" s="133"/>
      <c r="I23" s="79">
        <f t="shared" ref="I23:I31" si="0">F23*G23</f>
        <v>207000</v>
      </c>
    </row>
    <row r="24" spans="1:9" ht="18.75" thickBot="1">
      <c r="A24" s="74">
        <v>9</v>
      </c>
      <c r="B24" s="89" t="s">
        <v>48</v>
      </c>
      <c r="C24" s="90"/>
      <c r="D24" s="90"/>
      <c r="E24" s="90"/>
      <c r="F24" s="86">
        <v>1</v>
      </c>
      <c r="G24" s="132">
        <v>207000</v>
      </c>
      <c r="H24" s="133"/>
      <c r="I24" s="79">
        <f t="shared" si="0"/>
        <v>207000</v>
      </c>
    </row>
    <row r="25" spans="1:9" ht="18.75" thickBot="1">
      <c r="A25" s="74">
        <v>10</v>
      </c>
      <c r="B25" s="134" t="s">
        <v>49</v>
      </c>
      <c r="C25" s="135"/>
      <c r="D25" s="135"/>
      <c r="E25" s="136"/>
      <c r="F25" s="86">
        <v>1</v>
      </c>
      <c r="G25" s="132">
        <v>207000</v>
      </c>
      <c r="H25" s="133"/>
      <c r="I25" s="79">
        <f t="shared" si="0"/>
        <v>207000</v>
      </c>
    </row>
    <row r="26" spans="1:9" ht="18.75" thickBot="1">
      <c r="A26" s="74">
        <v>11</v>
      </c>
      <c r="B26" s="134" t="s">
        <v>50</v>
      </c>
      <c r="C26" s="135"/>
      <c r="D26" s="135"/>
      <c r="E26" s="136"/>
      <c r="F26" s="86">
        <v>1</v>
      </c>
      <c r="G26" s="132">
        <v>207000</v>
      </c>
      <c r="H26" s="133"/>
      <c r="I26" s="79">
        <f t="shared" si="0"/>
        <v>207000</v>
      </c>
    </row>
    <row r="27" spans="1:9" ht="18.75" thickBot="1">
      <c r="A27" s="74">
        <v>12</v>
      </c>
      <c r="B27" s="134" t="s">
        <v>51</v>
      </c>
      <c r="C27" s="135"/>
      <c r="D27" s="135"/>
      <c r="E27" s="136"/>
      <c r="F27" s="86">
        <v>1</v>
      </c>
      <c r="G27" s="132">
        <v>207000</v>
      </c>
      <c r="H27" s="133"/>
      <c r="I27" s="79">
        <f t="shared" si="0"/>
        <v>207000</v>
      </c>
    </row>
    <row r="28" spans="1:9" ht="18.75" thickBot="1">
      <c r="A28" s="74">
        <v>13</v>
      </c>
      <c r="B28" s="134" t="s">
        <v>52</v>
      </c>
      <c r="C28" s="135"/>
      <c r="D28" s="135"/>
      <c r="E28" s="136"/>
      <c r="F28" s="86">
        <v>1</v>
      </c>
      <c r="G28" s="132">
        <v>207000</v>
      </c>
      <c r="H28" s="133"/>
      <c r="I28" s="79">
        <f>F28*G28</f>
        <v>207000</v>
      </c>
    </row>
    <row r="29" spans="1:9" ht="18.75" thickBot="1">
      <c r="A29" s="74">
        <v>14</v>
      </c>
      <c r="B29" s="134" t="s">
        <v>53</v>
      </c>
      <c r="C29" s="135"/>
      <c r="D29" s="135"/>
      <c r="E29" s="136"/>
      <c r="F29" s="86">
        <v>1</v>
      </c>
      <c r="G29" s="132">
        <v>207000</v>
      </c>
      <c r="H29" s="133"/>
      <c r="I29" s="79">
        <f t="shared" si="0"/>
        <v>207000</v>
      </c>
    </row>
    <row r="30" spans="1:9" ht="18.75" thickBot="1">
      <c r="A30" s="74">
        <v>15</v>
      </c>
      <c r="B30" s="134" t="s">
        <v>54</v>
      </c>
      <c r="C30" s="135"/>
      <c r="D30" s="135"/>
      <c r="E30" s="136"/>
      <c r="F30" s="86">
        <v>1</v>
      </c>
      <c r="G30" s="132">
        <v>207000</v>
      </c>
      <c r="H30" s="133"/>
      <c r="I30" s="79">
        <f>F30*G30</f>
        <v>207000</v>
      </c>
    </row>
    <row r="31" spans="1:9" ht="18.75" thickBot="1">
      <c r="A31" s="74">
        <v>16</v>
      </c>
      <c r="B31" s="148" t="s">
        <v>55</v>
      </c>
      <c r="C31" s="149"/>
      <c r="D31" s="149"/>
      <c r="E31" s="150"/>
      <c r="F31" s="86">
        <v>1</v>
      </c>
      <c r="G31" s="151">
        <v>230000</v>
      </c>
      <c r="H31" s="152"/>
      <c r="I31" s="79">
        <f t="shared" si="0"/>
        <v>230000</v>
      </c>
    </row>
    <row r="32" spans="1:9" ht="18.75" thickBot="1">
      <c r="A32" s="153" t="s">
        <v>11</v>
      </c>
      <c r="B32" s="143"/>
      <c r="C32" s="143"/>
      <c r="D32" s="143"/>
      <c r="E32" s="143"/>
      <c r="F32" s="143"/>
      <c r="G32" s="143"/>
      <c r="H32" s="145"/>
      <c r="I32" s="79"/>
    </row>
    <row r="33" spans="1:9" ht="18.75" thickBot="1">
      <c r="A33" s="91">
        <v>17</v>
      </c>
      <c r="B33" s="154" t="s">
        <v>12</v>
      </c>
      <c r="C33" s="155"/>
      <c r="D33" s="155"/>
      <c r="E33" s="156"/>
      <c r="F33" s="92">
        <v>1</v>
      </c>
      <c r="G33" s="157">
        <v>372600</v>
      </c>
      <c r="H33" s="158"/>
      <c r="I33" s="79">
        <f>F33*G33</f>
        <v>372600</v>
      </c>
    </row>
    <row r="34" spans="1:9" ht="18.75" thickBot="1">
      <c r="A34" s="74">
        <v>18</v>
      </c>
      <c r="B34" s="134" t="s">
        <v>42</v>
      </c>
      <c r="C34" s="135"/>
      <c r="D34" s="135"/>
      <c r="E34" s="136"/>
      <c r="F34" s="86">
        <v>1</v>
      </c>
      <c r="G34" s="159">
        <v>299000</v>
      </c>
      <c r="H34" s="160"/>
      <c r="I34" s="79">
        <f t="shared" ref="I34:I35" si="1">F34*G34</f>
        <v>299000</v>
      </c>
    </row>
    <row r="35" spans="1:9" ht="17.25" customHeight="1" thickBot="1">
      <c r="A35" s="93">
        <v>19</v>
      </c>
      <c r="B35" s="134" t="s">
        <v>42</v>
      </c>
      <c r="C35" s="135"/>
      <c r="D35" s="135"/>
      <c r="E35" s="136"/>
      <c r="F35" s="86">
        <v>1</v>
      </c>
      <c r="G35" s="159">
        <v>299000</v>
      </c>
      <c r="H35" s="160"/>
      <c r="I35" s="79">
        <f t="shared" si="1"/>
        <v>299000</v>
      </c>
    </row>
    <row r="36" spans="1:9" ht="18.75" thickBot="1">
      <c r="A36" s="74">
        <v>20</v>
      </c>
      <c r="B36" s="134" t="s">
        <v>14</v>
      </c>
      <c r="C36" s="135"/>
      <c r="D36" s="135"/>
      <c r="E36" s="136"/>
      <c r="F36" s="86">
        <v>1</v>
      </c>
      <c r="G36" s="159">
        <v>207000</v>
      </c>
      <c r="H36" s="160"/>
      <c r="I36" s="79">
        <f>F36*G36</f>
        <v>207000</v>
      </c>
    </row>
    <row r="37" spans="1:9" ht="15.75" customHeight="1" thickBot="1">
      <c r="A37" s="93">
        <v>21</v>
      </c>
      <c r="B37" s="161" t="s">
        <v>57</v>
      </c>
      <c r="C37" s="162"/>
      <c r="D37" s="162"/>
      <c r="E37" s="163"/>
      <c r="F37" s="86">
        <v>1</v>
      </c>
      <c r="G37" s="164">
        <v>207000</v>
      </c>
      <c r="H37" s="165"/>
      <c r="I37" s="79">
        <v>207000</v>
      </c>
    </row>
    <row r="38" spans="1:9" ht="17.25" customHeight="1" thickBot="1">
      <c r="A38" s="93">
        <v>22</v>
      </c>
      <c r="B38" s="134" t="s">
        <v>42</v>
      </c>
      <c r="C38" s="135"/>
      <c r="D38" s="135"/>
      <c r="E38" s="136"/>
      <c r="F38" s="86">
        <v>1</v>
      </c>
      <c r="G38" s="130">
        <v>299000</v>
      </c>
      <c r="H38" s="131"/>
      <c r="I38" s="79">
        <f>F38*G38</f>
        <v>299000</v>
      </c>
    </row>
    <row r="39" spans="1:9" ht="18.75" thickBot="1">
      <c r="A39" s="74">
        <v>23</v>
      </c>
      <c r="B39" s="134" t="s">
        <v>13</v>
      </c>
      <c r="C39" s="135"/>
      <c r="D39" s="135"/>
      <c r="E39" s="136"/>
      <c r="F39" s="86">
        <v>1</v>
      </c>
      <c r="G39" s="159">
        <v>230000</v>
      </c>
      <c r="H39" s="160"/>
      <c r="I39" s="79">
        <f>F39*G39</f>
        <v>230000</v>
      </c>
    </row>
    <row r="40" spans="1:9" ht="18.75" thickBot="1">
      <c r="A40" s="93">
        <v>24</v>
      </c>
      <c r="B40" s="134" t="s">
        <v>13</v>
      </c>
      <c r="C40" s="135"/>
      <c r="D40" s="135"/>
      <c r="E40" s="136"/>
      <c r="F40" s="86">
        <v>1</v>
      </c>
      <c r="G40" s="159">
        <v>230000</v>
      </c>
      <c r="H40" s="160"/>
      <c r="I40" s="79">
        <f>F40*G40</f>
        <v>230000</v>
      </c>
    </row>
    <row r="41" spans="1:9" ht="18.75" thickBot="1">
      <c r="A41" s="93">
        <v>25</v>
      </c>
      <c r="B41" s="134" t="s">
        <v>13</v>
      </c>
      <c r="C41" s="135"/>
      <c r="D41" s="135"/>
      <c r="E41" s="136"/>
      <c r="F41" s="86">
        <v>1</v>
      </c>
      <c r="G41" s="159">
        <v>230000</v>
      </c>
      <c r="H41" s="160"/>
      <c r="I41" s="79">
        <f t="shared" ref="I41:I56" si="2">F41*G41</f>
        <v>230000</v>
      </c>
    </row>
    <row r="42" spans="1:9" ht="17.25" customHeight="1" thickBot="1">
      <c r="A42" s="74">
        <v>26</v>
      </c>
      <c r="B42" s="134" t="s">
        <v>14</v>
      </c>
      <c r="C42" s="135"/>
      <c r="D42" s="135"/>
      <c r="E42" s="136"/>
      <c r="F42" s="86">
        <v>1</v>
      </c>
      <c r="G42" s="159">
        <v>207000</v>
      </c>
      <c r="H42" s="160"/>
      <c r="I42" s="79">
        <f t="shared" si="2"/>
        <v>207000</v>
      </c>
    </row>
    <row r="43" spans="1:9" ht="18.75" thickBot="1">
      <c r="A43" s="93">
        <v>27</v>
      </c>
      <c r="B43" s="134" t="s">
        <v>14</v>
      </c>
      <c r="C43" s="135"/>
      <c r="D43" s="135"/>
      <c r="E43" s="136"/>
      <c r="F43" s="86">
        <v>1</v>
      </c>
      <c r="G43" s="159">
        <v>207000</v>
      </c>
      <c r="H43" s="160"/>
      <c r="I43" s="79">
        <f t="shared" si="2"/>
        <v>207000</v>
      </c>
    </row>
    <row r="44" spans="1:9" ht="18.75" thickBot="1">
      <c r="A44" s="93">
        <v>28</v>
      </c>
      <c r="B44" s="134" t="s">
        <v>14</v>
      </c>
      <c r="C44" s="135"/>
      <c r="D44" s="135"/>
      <c r="E44" s="136"/>
      <c r="F44" s="86">
        <v>1</v>
      </c>
      <c r="G44" s="159">
        <v>207000</v>
      </c>
      <c r="H44" s="160"/>
      <c r="I44" s="79">
        <f t="shared" si="2"/>
        <v>207000</v>
      </c>
    </row>
    <row r="45" spans="1:9" ht="18.75" thickBot="1">
      <c r="A45" s="74">
        <v>29</v>
      </c>
      <c r="B45" s="134" t="s">
        <v>14</v>
      </c>
      <c r="C45" s="135"/>
      <c r="D45" s="135"/>
      <c r="E45" s="136"/>
      <c r="F45" s="86">
        <v>1</v>
      </c>
      <c r="G45" s="159">
        <v>207000</v>
      </c>
      <c r="H45" s="160"/>
      <c r="I45" s="79">
        <f t="shared" si="2"/>
        <v>207000</v>
      </c>
    </row>
    <row r="46" spans="1:9" ht="18.75" thickBot="1">
      <c r="A46" s="93">
        <v>30</v>
      </c>
      <c r="B46" s="134" t="s">
        <v>15</v>
      </c>
      <c r="C46" s="135"/>
      <c r="D46" s="135"/>
      <c r="E46" s="136"/>
      <c r="F46" s="86">
        <v>1</v>
      </c>
      <c r="G46" s="159">
        <v>126500</v>
      </c>
      <c r="H46" s="160"/>
      <c r="I46" s="79">
        <f t="shared" si="2"/>
        <v>126500</v>
      </c>
    </row>
    <row r="47" spans="1:9" ht="18.75" thickBot="1">
      <c r="A47" s="74">
        <v>31</v>
      </c>
      <c r="B47" s="134" t="s">
        <v>16</v>
      </c>
      <c r="C47" s="135"/>
      <c r="D47" s="135"/>
      <c r="E47" s="136"/>
      <c r="F47" s="86">
        <v>1</v>
      </c>
      <c r="G47" s="159">
        <v>126500</v>
      </c>
      <c r="H47" s="160"/>
      <c r="I47" s="79">
        <f t="shared" si="2"/>
        <v>126500</v>
      </c>
    </row>
    <row r="48" spans="1:9" ht="18.75" thickBot="1">
      <c r="A48" s="93">
        <v>32</v>
      </c>
      <c r="B48" s="134" t="s">
        <v>16</v>
      </c>
      <c r="C48" s="135"/>
      <c r="D48" s="135"/>
      <c r="E48" s="136"/>
      <c r="F48" s="86">
        <v>1</v>
      </c>
      <c r="G48" s="159">
        <v>126500</v>
      </c>
      <c r="H48" s="160"/>
      <c r="I48" s="79">
        <f t="shared" si="2"/>
        <v>126500</v>
      </c>
    </row>
    <row r="49" spans="1:15" ht="18.75" thickBot="1">
      <c r="A49" s="93">
        <v>33</v>
      </c>
      <c r="B49" s="134" t="s">
        <v>16</v>
      </c>
      <c r="C49" s="135"/>
      <c r="D49" s="135"/>
      <c r="E49" s="136"/>
      <c r="F49" s="86">
        <v>1</v>
      </c>
      <c r="G49" s="159">
        <v>126500</v>
      </c>
      <c r="H49" s="160"/>
      <c r="I49" s="79">
        <f t="shared" si="2"/>
        <v>126500</v>
      </c>
    </row>
    <row r="50" spans="1:15" ht="18.75" thickBot="1">
      <c r="A50" s="74">
        <v>34</v>
      </c>
      <c r="B50" s="134" t="s">
        <v>16</v>
      </c>
      <c r="C50" s="135"/>
      <c r="D50" s="135"/>
      <c r="E50" s="136"/>
      <c r="F50" s="86">
        <v>1</v>
      </c>
      <c r="G50" s="159">
        <v>126500</v>
      </c>
      <c r="H50" s="160"/>
      <c r="I50" s="79">
        <f t="shared" si="2"/>
        <v>126500</v>
      </c>
    </row>
    <row r="51" spans="1:15" ht="18.75" thickBot="1">
      <c r="A51" s="93">
        <v>35</v>
      </c>
      <c r="B51" s="134" t="s">
        <v>16</v>
      </c>
      <c r="C51" s="135"/>
      <c r="D51" s="135"/>
      <c r="E51" s="136"/>
      <c r="F51" s="86">
        <v>1</v>
      </c>
      <c r="G51" s="159">
        <v>126500</v>
      </c>
      <c r="H51" s="160"/>
      <c r="I51" s="79">
        <f t="shared" si="2"/>
        <v>126500</v>
      </c>
    </row>
    <row r="52" spans="1:15" ht="18.75" thickBot="1">
      <c r="A52" s="93">
        <v>36</v>
      </c>
      <c r="B52" s="134" t="s">
        <v>16</v>
      </c>
      <c r="C52" s="135"/>
      <c r="D52" s="135"/>
      <c r="E52" s="136"/>
      <c r="F52" s="86">
        <v>1</v>
      </c>
      <c r="G52" s="159">
        <v>126500</v>
      </c>
      <c r="H52" s="160"/>
      <c r="I52" s="79">
        <f t="shared" si="2"/>
        <v>126500</v>
      </c>
    </row>
    <row r="53" spans="1:15" ht="18.75" thickBot="1">
      <c r="A53" s="74">
        <v>37</v>
      </c>
      <c r="B53" s="134" t="s">
        <v>16</v>
      </c>
      <c r="C53" s="135"/>
      <c r="D53" s="135"/>
      <c r="E53" s="136"/>
      <c r="F53" s="86">
        <v>1</v>
      </c>
      <c r="G53" s="159">
        <v>126500</v>
      </c>
      <c r="H53" s="160"/>
      <c r="I53" s="79">
        <f t="shared" si="2"/>
        <v>126500</v>
      </c>
    </row>
    <row r="54" spans="1:15" ht="18.75" thickBot="1">
      <c r="A54" s="93">
        <v>38</v>
      </c>
      <c r="B54" s="134" t="s">
        <v>16</v>
      </c>
      <c r="C54" s="135"/>
      <c r="D54" s="135"/>
      <c r="E54" s="136"/>
      <c r="F54" s="86">
        <v>1</v>
      </c>
      <c r="G54" s="159">
        <v>126500</v>
      </c>
      <c r="H54" s="160"/>
      <c r="I54" s="79">
        <f t="shared" si="2"/>
        <v>126500</v>
      </c>
    </row>
    <row r="55" spans="1:15" ht="18.75" thickBot="1">
      <c r="A55" s="93">
        <v>39</v>
      </c>
      <c r="B55" s="134" t="s">
        <v>16</v>
      </c>
      <c r="C55" s="135"/>
      <c r="D55" s="135"/>
      <c r="E55" s="136"/>
      <c r="F55" s="86">
        <v>1</v>
      </c>
      <c r="G55" s="159">
        <v>126500</v>
      </c>
      <c r="H55" s="160"/>
      <c r="I55" s="79">
        <f t="shared" si="2"/>
        <v>126500</v>
      </c>
    </row>
    <row r="56" spans="1:15" ht="18.75" thickBot="1">
      <c r="A56" s="74">
        <v>40</v>
      </c>
      <c r="B56" s="148" t="s">
        <v>16</v>
      </c>
      <c r="C56" s="149"/>
      <c r="D56" s="149"/>
      <c r="E56" s="150"/>
      <c r="F56" s="86">
        <v>1</v>
      </c>
      <c r="G56" s="159">
        <v>126500</v>
      </c>
      <c r="H56" s="160"/>
      <c r="I56" s="79">
        <f t="shared" si="2"/>
        <v>126500</v>
      </c>
    </row>
    <row r="57" spans="1:15" ht="44.25" customHeight="1" thickBot="1">
      <c r="A57" s="140" t="s">
        <v>27</v>
      </c>
      <c r="B57" s="166"/>
      <c r="C57" s="166"/>
      <c r="D57" s="166"/>
      <c r="E57" s="166"/>
      <c r="F57" s="167"/>
      <c r="G57" s="167"/>
      <c r="H57" s="141"/>
      <c r="I57" s="79"/>
    </row>
    <row r="58" spans="1:15" ht="20.25" customHeight="1" thickBot="1">
      <c r="A58" s="94">
        <v>41</v>
      </c>
      <c r="B58" s="168" t="s">
        <v>60</v>
      </c>
      <c r="C58" s="168"/>
      <c r="D58" s="168"/>
      <c r="E58" s="168"/>
      <c r="F58" s="95">
        <v>6</v>
      </c>
      <c r="G58" s="167">
        <v>140000</v>
      </c>
      <c r="H58" s="141"/>
      <c r="I58" s="79">
        <v>840000</v>
      </c>
    </row>
    <row r="59" spans="1:15" ht="31.5" customHeight="1" thickBot="1">
      <c r="A59" s="96">
        <v>42</v>
      </c>
      <c r="B59" s="170" t="s">
        <v>61</v>
      </c>
      <c r="C59" s="171"/>
      <c r="D59" s="171"/>
      <c r="E59" s="172"/>
      <c r="F59" s="86">
        <v>1</v>
      </c>
      <c r="G59" s="130">
        <v>200000</v>
      </c>
      <c r="H59" s="131"/>
      <c r="I59" s="79">
        <f t="shared" ref="I59:I73" si="3">F59*G59</f>
        <v>200000</v>
      </c>
    </row>
    <row r="60" spans="1:15" ht="18.75" thickBot="1">
      <c r="A60" s="96">
        <v>43</v>
      </c>
      <c r="B60" s="170" t="s">
        <v>61</v>
      </c>
      <c r="C60" s="171"/>
      <c r="D60" s="171"/>
      <c r="E60" s="172"/>
      <c r="F60" s="86">
        <v>2</v>
      </c>
      <c r="G60" s="130">
        <v>170000</v>
      </c>
      <c r="H60" s="131"/>
      <c r="I60" s="79">
        <f t="shared" si="3"/>
        <v>340000</v>
      </c>
    </row>
    <row r="61" spans="1:15" ht="18.75" thickBot="1">
      <c r="A61" s="96">
        <v>44</v>
      </c>
      <c r="B61" s="111" t="s">
        <v>65</v>
      </c>
      <c r="C61" s="97"/>
      <c r="D61" s="97"/>
      <c r="E61" s="98"/>
      <c r="F61" s="86">
        <v>1</v>
      </c>
      <c r="G61" s="157">
        <v>110000</v>
      </c>
      <c r="H61" s="158"/>
      <c r="I61" s="79">
        <v>110000</v>
      </c>
    </row>
    <row r="62" spans="1:15" ht="36" customHeight="1">
      <c r="A62" s="96"/>
      <c r="B62" s="99" t="s">
        <v>26</v>
      </c>
      <c r="C62" s="100"/>
      <c r="D62" s="101"/>
      <c r="E62" s="102"/>
      <c r="F62" s="86"/>
      <c r="G62" s="130"/>
      <c r="H62" s="131"/>
      <c r="I62" s="79"/>
      <c r="O62" s="63"/>
    </row>
    <row r="63" spans="1:15" ht="51" customHeight="1" thickBot="1">
      <c r="A63" s="96">
        <v>45</v>
      </c>
      <c r="B63" s="170" t="s">
        <v>74</v>
      </c>
      <c r="C63" s="171"/>
      <c r="D63" s="171"/>
      <c r="E63" s="172"/>
      <c r="F63" s="78">
        <v>5.2</v>
      </c>
      <c r="G63" s="178">
        <v>105187</v>
      </c>
      <c r="H63" s="179"/>
      <c r="I63" s="79">
        <f t="shared" si="3"/>
        <v>546972.4</v>
      </c>
    </row>
    <row r="64" spans="1:15" ht="18.75" thickBot="1">
      <c r="A64" s="96">
        <v>46</v>
      </c>
      <c r="B64" s="65" t="s">
        <v>56</v>
      </c>
      <c r="C64" s="103"/>
      <c r="D64" s="104"/>
      <c r="E64" s="123" t="s">
        <v>75</v>
      </c>
      <c r="F64" s="86">
        <v>1.5</v>
      </c>
      <c r="G64" s="106">
        <v>114400</v>
      </c>
      <c r="H64" s="107"/>
      <c r="I64" s="79">
        <v>171600</v>
      </c>
    </row>
    <row r="65" spans="1:9" ht="30.75" customHeight="1" thickBot="1">
      <c r="A65" s="96">
        <v>47</v>
      </c>
      <c r="B65" s="117" t="s">
        <v>67</v>
      </c>
      <c r="C65" s="116" t="s">
        <v>66</v>
      </c>
      <c r="D65" s="104"/>
      <c r="E65" s="105"/>
      <c r="F65" s="86">
        <v>0.5</v>
      </c>
      <c r="G65" s="106">
        <v>107250</v>
      </c>
      <c r="H65" s="107"/>
      <c r="I65" s="79">
        <v>53625</v>
      </c>
    </row>
    <row r="66" spans="1:9" ht="18.75" thickBot="1">
      <c r="A66" s="96">
        <v>48</v>
      </c>
      <c r="B66" s="170" t="s">
        <v>29</v>
      </c>
      <c r="C66" s="171"/>
      <c r="D66" s="171"/>
      <c r="E66" s="172"/>
      <c r="F66" s="86">
        <v>1</v>
      </c>
      <c r="G66" s="130">
        <v>165000</v>
      </c>
      <c r="H66" s="131"/>
      <c r="I66" s="79">
        <f>F66*G66</f>
        <v>165000</v>
      </c>
    </row>
    <row r="67" spans="1:9" ht="18.75" thickBot="1">
      <c r="A67" s="96">
        <v>49</v>
      </c>
      <c r="B67" s="108" t="s">
        <v>44</v>
      </c>
      <c r="C67" s="104" t="s">
        <v>31</v>
      </c>
      <c r="D67" s="104"/>
      <c r="E67" s="105"/>
      <c r="F67" s="86">
        <v>0.5</v>
      </c>
      <c r="G67" s="130">
        <v>114400</v>
      </c>
      <c r="H67" s="131"/>
      <c r="I67" s="79">
        <f>F67*G67</f>
        <v>57200</v>
      </c>
    </row>
    <row r="68" spans="1:9" ht="18.75" thickBot="1">
      <c r="A68" s="96">
        <v>50</v>
      </c>
      <c r="B68" s="108" t="s">
        <v>62</v>
      </c>
      <c r="C68" s="104" t="s">
        <v>30</v>
      </c>
      <c r="D68" s="104"/>
      <c r="E68" s="105"/>
      <c r="F68" s="86">
        <v>0.5</v>
      </c>
      <c r="G68" s="130">
        <v>114400</v>
      </c>
      <c r="H68" s="131"/>
      <c r="I68" s="79">
        <f>F68*G68</f>
        <v>57200</v>
      </c>
    </row>
    <row r="69" spans="1:9" ht="18.75" thickBot="1">
      <c r="A69" s="96">
        <v>51</v>
      </c>
      <c r="B69" s="108" t="s">
        <v>63</v>
      </c>
      <c r="C69" s="104"/>
      <c r="D69" s="104"/>
      <c r="E69" s="105"/>
      <c r="F69" s="86">
        <v>1</v>
      </c>
      <c r="G69" s="130">
        <v>114400</v>
      </c>
      <c r="H69" s="131"/>
      <c r="I69" s="79">
        <f>F69*G69</f>
        <v>114400</v>
      </c>
    </row>
    <row r="70" spans="1:9" ht="18.75" thickBot="1">
      <c r="A70" s="96">
        <v>52</v>
      </c>
      <c r="B70" s="108" t="s">
        <v>64</v>
      </c>
      <c r="C70" s="104" t="s">
        <v>19</v>
      </c>
      <c r="D70" s="104"/>
      <c r="E70" s="105"/>
      <c r="F70" s="86">
        <v>1</v>
      </c>
      <c r="G70" s="130">
        <v>105187</v>
      </c>
      <c r="H70" s="131"/>
      <c r="I70" s="79">
        <f t="shared" si="3"/>
        <v>105187</v>
      </c>
    </row>
    <row r="71" spans="1:9" ht="55.5" customHeight="1" thickBot="1">
      <c r="A71" s="96">
        <v>53</v>
      </c>
      <c r="B71" s="122" t="s">
        <v>68</v>
      </c>
      <c r="C71" s="112"/>
      <c r="D71" s="112"/>
      <c r="E71" s="113" t="s">
        <v>76</v>
      </c>
      <c r="F71" s="119">
        <v>3</v>
      </c>
      <c r="G71" s="119">
        <v>105187</v>
      </c>
      <c r="H71" s="120"/>
      <c r="I71" s="79">
        <v>315562</v>
      </c>
    </row>
    <row r="72" spans="1:9" ht="61.5" customHeight="1" thickBot="1">
      <c r="A72" s="96">
        <v>54</v>
      </c>
      <c r="B72" s="127" t="s">
        <v>73</v>
      </c>
      <c r="C72" s="128"/>
      <c r="D72" s="128"/>
      <c r="E72" s="129"/>
      <c r="F72" s="86">
        <v>2</v>
      </c>
      <c r="G72" s="130">
        <v>107250</v>
      </c>
      <c r="H72" s="131"/>
      <c r="I72" s="109">
        <v>214500</v>
      </c>
    </row>
    <row r="73" spans="1:9" ht="49.5" customHeight="1">
      <c r="A73" s="96">
        <v>55</v>
      </c>
      <c r="B73" s="170" t="s">
        <v>69</v>
      </c>
      <c r="C73" s="171"/>
      <c r="D73" s="171"/>
      <c r="E73" s="172"/>
      <c r="F73" s="86">
        <v>3.1</v>
      </c>
      <c r="G73" s="159">
        <v>114400</v>
      </c>
      <c r="H73" s="160"/>
      <c r="I73" s="79">
        <f t="shared" si="3"/>
        <v>354640</v>
      </c>
    </row>
    <row r="74" spans="1:9" ht="49.5" customHeight="1">
      <c r="A74" s="121">
        <v>56</v>
      </c>
      <c r="B74" s="116" t="s">
        <v>67</v>
      </c>
      <c r="C74" s="114"/>
      <c r="D74" s="114"/>
      <c r="E74" s="115"/>
      <c r="F74" s="118">
        <v>1</v>
      </c>
      <c r="G74" s="159">
        <v>114400</v>
      </c>
      <c r="H74" s="160"/>
      <c r="I74" s="79">
        <v>114400</v>
      </c>
    </row>
    <row r="75" spans="1:9" ht="20.25" thickBot="1">
      <c r="A75" s="173" t="s">
        <v>17</v>
      </c>
      <c r="B75" s="174"/>
      <c r="C75" s="174"/>
      <c r="D75" s="174"/>
      <c r="E75" s="175"/>
      <c r="F75" s="237">
        <v>70.3</v>
      </c>
      <c r="G75" s="176"/>
      <c r="H75" s="177"/>
      <c r="I75" s="110">
        <f>SUM(I14:I74)</f>
        <v>12268786.4</v>
      </c>
    </row>
    <row r="79" spans="1:9" ht="15">
      <c r="I79" s="60"/>
    </row>
    <row r="80" spans="1:9">
      <c r="B80" s="169" t="s">
        <v>71</v>
      </c>
      <c r="C80" s="169"/>
      <c r="D80" s="169"/>
      <c r="E80" s="169"/>
      <c r="F80" s="169"/>
      <c r="I80" s="60"/>
    </row>
    <row r="65545" spans="5:9" ht="15">
      <c r="E65545" s="60"/>
      <c r="F65545" s="60">
        <f>SUM(F15:F65544)</f>
        <v>139.6</v>
      </c>
      <c r="I65545" s="60"/>
    </row>
  </sheetData>
  <mergeCells count="104">
    <mergeCell ref="B58:E58"/>
    <mergeCell ref="G58:H58"/>
    <mergeCell ref="G62:H62"/>
    <mergeCell ref="B80:F80"/>
    <mergeCell ref="B59:E59"/>
    <mergeCell ref="G59:H59"/>
    <mergeCell ref="B66:E66"/>
    <mergeCell ref="G66:H66"/>
    <mergeCell ref="G70:H70"/>
    <mergeCell ref="B73:E73"/>
    <mergeCell ref="G73:H73"/>
    <mergeCell ref="A75:E75"/>
    <mergeCell ref="G75:H75"/>
    <mergeCell ref="B60:E60"/>
    <mergeCell ref="G60:H60"/>
    <mergeCell ref="B63:E63"/>
    <mergeCell ref="G63:H63"/>
    <mergeCell ref="G67:H67"/>
    <mergeCell ref="G68:H68"/>
    <mergeCell ref="G69:H69"/>
    <mergeCell ref="G61:H61"/>
    <mergeCell ref="G74:H74"/>
    <mergeCell ref="A57:H5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48:E48"/>
    <mergeCell ref="G48:H48"/>
    <mergeCell ref="B49:E49"/>
    <mergeCell ref="G49:H49"/>
    <mergeCell ref="B50:E50"/>
    <mergeCell ref="G50:H50"/>
    <mergeCell ref="B46:E46"/>
    <mergeCell ref="G46:H46"/>
    <mergeCell ref="B47:E47"/>
    <mergeCell ref="G47:H47"/>
    <mergeCell ref="B40:E40"/>
    <mergeCell ref="G40:H40"/>
    <mergeCell ref="B35:E35"/>
    <mergeCell ref="G35:H35"/>
    <mergeCell ref="B43:E43"/>
    <mergeCell ref="G43:H43"/>
    <mergeCell ref="B44:E44"/>
    <mergeCell ref="G44:H44"/>
    <mergeCell ref="B45:E45"/>
    <mergeCell ref="G45:H45"/>
    <mergeCell ref="B41:E41"/>
    <mergeCell ref="G41:H41"/>
    <mergeCell ref="B42:E42"/>
    <mergeCell ref="G42:H42"/>
    <mergeCell ref="G31:H31"/>
    <mergeCell ref="A32:H32"/>
    <mergeCell ref="B33:E33"/>
    <mergeCell ref="G33:H33"/>
    <mergeCell ref="B39:E39"/>
    <mergeCell ref="G39:H39"/>
    <mergeCell ref="G30:H30"/>
    <mergeCell ref="B25:E25"/>
    <mergeCell ref="G25:H25"/>
    <mergeCell ref="B26:E26"/>
    <mergeCell ref="G26:H26"/>
    <mergeCell ref="B27:E27"/>
    <mergeCell ref="G27:H27"/>
    <mergeCell ref="B34:E34"/>
    <mergeCell ref="G34:H34"/>
    <mergeCell ref="B36:E36"/>
    <mergeCell ref="G36:H36"/>
    <mergeCell ref="B37:E37"/>
    <mergeCell ref="G37:H37"/>
    <mergeCell ref="B38:E38"/>
    <mergeCell ref="G38:H38"/>
    <mergeCell ref="A1:H1"/>
    <mergeCell ref="A2:H2"/>
    <mergeCell ref="A3:H3"/>
    <mergeCell ref="A4:H4"/>
    <mergeCell ref="A7:H7"/>
    <mergeCell ref="A8:H8"/>
    <mergeCell ref="B72:E72"/>
    <mergeCell ref="G72:H72"/>
    <mergeCell ref="G21:H21"/>
    <mergeCell ref="G22:H22"/>
    <mergeCell ref="B23:E23"/>
    <mergeCell ref="G23:H23"/>
    <mergeCell ref="G24:H24"/>
    <mergeCell ref="A9:H9"/>
    <mergeCell ref="B12:E12"/>
    <mergeCell ref="G12:H12"/>
    <mergeCell ref="A13:H13"/>
    <mergeCell ref="G15:H15"/>
    <mergeCell ref="B28:E28"/>
    <mergeCell ref="G28:H28"/>
    <mergeCell ref="B29:E29"/>
    <mergeCell ref="G29:H29"/>
    <mergeCell ref="B30:E30"/>
    <mergeCell ref="B31:E31"/>
  </mergeCells>
  <pageMargins left="0.23622047244094491" right="3.937007874015748E-2" top="0.35433070866141736" bottom="0.35433070866141736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8"/>
  <sheetViews>
    <sheetView topLeftCell="A4" workbookViewId="0">
      <selection activeCell="M21" sqref="M21"/>
    </sheetView>
  </sheetViews>
  <sheetFormatPr defaultRowHeight="15.75"/>
  <cols>
    <col min="1" max="1" width="4.7109375" style="2" customWidth="1"/>
    <col min="2" max="2" width="12.28515625" style="2" customWidth="1"/>
    <col min="3" max="3" width="22.85546875" style="2" customWidth="1"/>
    <col min="4" max="4" width="8" style="2" customWidth="1"/>
    <col min="5" max="5" width="30.5703125" style="5" customWidth="1"/>
    <col min="6" max="6" width="17.42578125" style="2" customWidth="1"/>
    <col min="7" max="7" width="9.85546875" style="2" bestFit="1" customWidth="1"/>
    <col min="8" max="8" width="10.28515625" style="2" customWidth="1"/>
    <col min="9" max="9" width="16.7109375" style="1" customWidth="1"/>
    <col min="10" max="10" width="0.42578125" style="2" hidden="1" customWidth="1"/>
    <col min="11" max="11" width="10.28515625" style="2" customWidth="1"/>
    <col min="12" max="12" width="13.42578125" style="2" customWidth="1"/>
    <col min="13" max="256" width="9.140625" style="2"/>
    <col min="257" max="257" width="4.7109375" style="2" customWidth="1"/>
    <col min="258" max="259" width="9.140625" style="2"/>
    <col min="260" max="260" width="9" style="2" customWidth="1"/>
    <col min="261" max="261" width="27.7109375" style="2" customWidth="1"/>
    <col min="262" max="262" width="17.42578125" style="2" customWidth="1"/>
    <col min="263" max="263" width="9.140625" style="2"/>
    <col min="264" max="264" width="10.28515625" style="2" customWidth="1"/>
    <col min="265" max="265" width="14.42578125" style="2" customWidth="1"/>
    <col min="266" max="266" width="9.140625" style="2"/>
    <col min="267" max="267" width="10.28515625" style="2" customWidth="1"/>
    <col min="268" max="512" width="9.140625" style="2"/>
    <col min="513" max="513" width="4.7109375" style="2" customWidth="1"/>
    <col min="514" max="515" width="9.140625" style="2"/>
    <col min="516" max="516" width="9" style="2" customWidth="1"/>
    <col min="517" max="517" width="27.7109375" style="2" customWidth="1"/>
    <col min="518" max="518" width="17.42578125" style="2" customWidth="1"/>
    <col min="519" max="519" width="9.140625" style="2"/>
    <col min="520" max="520" width="10.28515625" style="2" customWidth="1"/>
    <col min="521" max="521" width="14.42578125" style="2" customWidth="1"/>
    <col min="522" max="522" width="9.140625" style="2"/>
    <col min="523" max="523" width="10.28515625" style="2" customWidth="1"/>
    <col min="524" max="768" width="9.140625" style="2"/>
    <col min="769" max="769" width="4.7109375" style="2" customWidth="1"/>
    <col min="770" max="771" width="9.140625" style="2"/>
    <col min="772" max="772" width="9" style="2" customWidth="1"/>
    <col min="773" max="773" width="27.7109375" style="2" customWidth="1"/>
    <col min="774" max="774" width="17.42578125" style="2" customWidth="1"/>
    <col min="775" max="775" width="9.140625" style="2"/>
    <col min="776" max="776" width="10.28515625" style="2" customWidth="1"/>
    <col min="777" max="777" width="14.42578125" style="2" customWidth="1"/>
    <col min="778" max="778" width="9.140625" style="2"/>
    <col min="779" max="779" width="10.28515625" style="2" customWidth="1"/>
    <col min="780" max="1024" width="9.140625" style="2"/>
    <col min="1025" max="1025" width="4.7109375" style="2" customWidth="1"/>
    <col min="1026" max="1027" width="9.140625" style="2"/>
    <col min="1028" max="1028" width="9" style="2" customWidth="1"/>
    <col min="1029" max="1029" width="27.7109375" style="2" customWidth="1"/>
    <col min="1030" max="1030" width="17.42578125" style="2" customWidth="1"/>
    <col min="1031" max="1031" width="9.140625" style="2"/>
    <col min="1032" max="1032" width="10.28515625" style="2" customWidth="1"/>
    <col min="1033" max="1033" width="14.42578125" style="2" customWidth="1"/>
    <col min="1034" max="1034" width="9.140625" style="2"/>
    <col min="1035" max="1035" width="10.28515625" style="2" customWidth="1"/>
    <col min="1036" max="1280" width="9.140625" style="2"/>
    <col min="1281" max="1281" width="4.7109375" style="2" customWidth="1"/>
    <col min="1282" max="1283" width="9.140625" style="2"/>
    <col min="1284" max="1284" width="9" style="2" customWidth="1"/>
    <col min="1285" max="1285" width="27.7109375" style="2" customWidth="1"/>
    <col min="1286" max="1286" width="17.42578125" style="2" customWidth="1"/>
    <col min="1287" max="1287" width="9.140625" style="2"/>
    <col min="1288" max="1288" width="10.28515625" style="2" customWidth="1"/>
    <col min="1289" max="1289" width="14.42578125" style="2" customWidth="1"/>
    <col min="1290" max="1290" width="9.140625" style="2"/>
    <col min="1291" max="1291" width="10.28515625" style="2" customWidth="1"/>
    <col min="1292" max="1536" width="9.140625" style="2"/>
    <col min="1537" max="1537" width="4.7109375" style="2" customWidth="1"/>
    <col min="1538" max="1539" width="9.140625" style="2"/>
    <col min="1540" max="1540" width="9" style="2" customWidth="1"/>
    <col min="1541" max="1541" width="27.7109375" style="2" customWidth="1"/>
    <col min="1542" max="1542" width="17.42578125" style="2" customWidth="1"/>
    <col min="1543" max="1543" width="9.140625" style="2"/>
    <col min="1544" max="1544" width="10.28515625" style="2" customWidth="1"/>
    <col min="1545" max="1545" width="14.42578125" style="2" customWidth="1"/>
    <col min="1546" max="1546" width="9.140625" style="2"/>
    <col min="1547" max="1547" width="10.28515625" style="2" customWidth="1"/>
    <col min="1548" max="1792" width="9.140625" style="2"/>
    <col min="1793" max="1793" width="4.7109375" style="2" customWidth="1"/>
    <col min="1794" max="1795" width="9.140625" style="2"/>
    <col min="1796" max="1796" width="9" style="2" customWidth="1"/>
    <col min="1797" max="1797" width="27.7109375" style="2" customWidth="1"/>
    <col min="1798" max="1798" width="17.42578125" style="2" customWidth="1"/>
    <col min="1799" max="1799" width="9.140625" style="2"/>
    <col min="1800" max="1800" width="10.28515625" style="2" customWidth="1"/>
    <col min="1801" max="1801" width="14.42578125" style="2" customWidth="1"/>
    <col min="1802" max="1802" width="9.140625" style="2"/>
    <col min="1803" max="1803" width="10.28515625" style="2" customWidth="1"/>
    <col min="1804" max="2048" width="9.140625" style="2"/>
    <col min="2049" max="2049" width="4.7109375" style="2" customWidth="1"/>
    <col min="2050" max="2051" width="9.140625" style="2"/>
    <col min="2052" max="2052" width="9" style="2" customWidth="1"/>
    <col min="2053" max="2053" width="27.7109375" style="2" customWidth="1"/>
    <col min="2054" max="2054" width="17.42578125" style="2" customWidth="1"/>
    <col min="2055" max="2055" width="9.140625" style="2"/>
    <col min="2056" max="2056" width="10.28515625" style="2" customWidth="1"/>
    <col min="2057" max="2057" width="14.42578125" style="2" customWidth="1"/>
    <col min="2058" max="2058" width="9.140625" style="2"/>
    <col min="2059" max="2059" width="10.28515625" style="2" customWidth="1"/>
    <col min="2060" max="2304" width="9.140625" style="2"/>
    <col min="2305" max="2305" width="4.7109375" style="2" customWidth="1"/>
    <col min="2306" max="2307" width="9.140625" style="2"/>
    <col min="2308" max="2308" width="9" style="2" customWidth="1"/>
    <col min="2309" max="2309" width="27.7109375" style="2" customWidth="1"/>
    <col min="2310" max="2310" width="17.42578125" style="2" customWidth="1"/>
    <col min="2311" max="2311" width="9.140625" style="2"/>
    <col min="2312" max="2312" width="10.28515625" style="2" customWidth="1"/>
    <col min="2313" max="2313" width="14.42578125" style="2" customWidth="1"/>
    <col min="2314" max="2314" width="9.140625" style="2"/>
    <col min="2315" max="2315" width="10.28515625" style="2" customWidth="1"/>
    <col min="2316" max="2560" width="9.140625" style="2"/>
    <col min="2561" max="2561" width="4.7109375" style="2" customWidth="1"/>
    <col min="2562" max="2563" width="9.140625" style="2"/>
    <col min="2564" max="2564" width="9" style="2" customWidth="1"/>
    <col min="2565" max="2565" width="27.7109375" style="2" customWidth="1"/>
    <col min="2566" max="2566" width="17.42578125" style="2" customWidth="1"/>
    <col min="2567" max="2567" width="9.140625" style="2"/>
    <col min="2568" max="2568" width="10.28515625" style="2" customWidth="1"/>
    <col min="2569" max="2569" width="14.42578125" style="2" customWidth="1"/>
    <col min="2570" max="2570" width="9.140625" style="2"/>
    <col min="2571" max="2571" width="10.28515625" style="2" customWidth="1"/>
    <col min="2572" max="2816" width="9.140625" style="2"/>
    <col min="2817" max="2817" width="4.7109375" style="2" customWidth="1"/>
    <col min="2818" max="2819" width="9.140625" style="2"/>
    <col min="2820" max="2820" width="9" style="2" customWidth="1"/>
    <col min="2821" max="2821" width="27.7109375" style="2" customWidth="1"/>
    <col min="2822" max="2822" width="17.42578125" style="2" customWidth="1"/>
    <col min="2823" max="2823" width="9.140625" style="2"/>
    <col min="2824" max="2824" width="10.28515625" style="2" customWidth="1"/>
    <col min="2825" max="2825" width="14.42578125" style="2" customWidth="1"/>
    <col min="2826" max="2826" width="9.140625" style="2"/>
    <col min="2827" max="2827" width="10.28515625" style="2" customWidth="1"/>
    <col min="2828" max="3072" width="9.140625" style="2"/>
    <col min="3073" max="3073" width="4.7109375" style="2" customWidth="1"/>
    <col min="3074" max="3075" width="9.140625" style="2"/>
    <col min="3076" max="3076" width="9" style="2" customWidth="1"/>
    <col min="3077" max="3077" width="27.7109375" style="2" customWidth="1"/>
    <col min="3078" max="3078" width="17.42578125" style="2" customWidth="1"/>
    <col min="3079" max="3079" width="9.140625" style="2"/>
    <col min="3080" max="3080" width="10.28515625" style="2" customWidth="1"/>
    <col min="3081" max="3081" width="14.42578125" style="2" customWidth="1"/>
    <col min="3082" max="3082" width="9.140625" style="2"/>
    <col min="3083" max="3083" width="10.28515625" style="2" customWidth="1"/>
    <col min="3084" max="3328" width="9.140625" style="2"/>
    <col min="3329" max="3329" width="4.7109375" style="2" customWidth="1"/>
    <col min="3330" max="3331" width="9.140625" style="2"/>
    <col min="3332" max="3332" width="9" style="2" customWidth="1"/>
    <col min="3333" max="3333" width="27.7109375" style="2" customWidth="1"/>
    <col min="3334" max="3334" width="17.42578125" style="2" customWidth="1"/>
    <col min="3335" max="3335" width="9.140625" style="2"/>
    <col min="3336" max="3336" width="10.28515625" style="2" customWidth="1"/>
    <col min="3337" max="3337" width="14.42578125" style="2" customWidth="1"/>
    <col min="3338" max="3338" width="9.140625" style="2"/>
    <col min="3339" max="3339" width="10.28515625" style="2" customWidth="1"/>
    <col min="3340" max="3584" width="9.140625" style="2"/>
    <col min="3585" max="3585" width="4.7109375" style="2" customWidth="1"/>
    <col min="3586" max="3587" width="9.140625" style="2"/>
    <col min="3588" max="3588" width="9" style="2" customWidth="1"/>
    <col min="3589" max="3589" width="27.7109375" style="2" customWidth="1"/>
    <col min="3590" max="3590" width="17.42578125" style="2" customWidth="1"/>
    <col min="3591" max="3591" width="9.140625" style="2"/>
    <col min="3592" max="3592" width="10.28515625" style="2" customWidth="1"/>
    <col min="3593" max="3593" width="14.42578125" style="2" customWidth="1"/>
    <col min="3594" max="3594" width="9.140625" style="2"/>
    <col min="3595" max="3595" width="10.28515625" style="2" customWidth="1"/>
    <col min="3596" max="3840" width="9.140625" style="2"/>
    <col min="3841" max="3841" width="4.7109375" style="2" customWidth="1"/>
    <col min="3842" max="3843" width="9.140625" style="2"/>
    <col min="3844" max="3844" width="9" style="2" customWidth="1"/>
    <col min="3845" max="3845" width="27.7109375" style="2" customWidth="1"/>
    <col min="3846" max="3846" width="17.42578125" style="2" customWidth="1"/>
    <col min="3847" max="3847" width="9.140625" style="2"/>
    <col min="3848" max="3848" width="10.28515625" style="2" customWidth="1"/>
    <col min="3849" max="3849" width="14.42578125" style="2" customWidth="1"/>
    <col min="3850" max="3850" width="9.140625" style="2"/>
    <col min="3851" max="3851" width="10.28515625" style="2" customWidth="1"/>
    <col min="3852" max="4096" width="9.140625" style="2"/>
    <col min="4097" max="4097" width="4.7109375" style="2" customWidth="1"/>
    <col min="4098" max="4099" width="9.140625" style="2"/>
    <col min="4100" max="4100" width="9" style="2" customWidth="1"/>
    <col min="4101" max="4101" width="27.7109375" style="2" customWidth="1"/>
    <col min="4102" max="4102" width="17.42578125" style="2" customWidth="1"/>
    <col min="4103" max="4103" width="9.140625" style="2"/>
    <col min="4104" max="4104" width="10.28515625" style="2" customWidth="1"/>
    <col min="4105" max="4105" width="14.42578125" style="2" customWidth="1"/>
    <col min="4106" max="4106" width="9.140625" style="2"/>
    <col min="4107" max="4107" width="10.28515625" style="2" customWidth="1"/>
    <col min="4108" max="4352" width="9.140625" style="2"/>
    <col min="4353" max="4353" width="4.7109375" style="2" customWidth="1"/>
    <col min="4354" max="4355" width="9.140625" style="2"/>
    <col min="4356" max="4356" width="9" style="2" customWidth="1"/>
    <col min="4357" max="4357" width="27.7109375" style="2" customWidth="1"/>
    <col min="4358" max="4358" width="17.42578125" style="2" customWidth="1"/>
    <col min="4359" max="4359" width="9.140625" style="2"/>
    <col min="4360" max="4360" width="10.28515625" style="2" customWidth="1"/>
    <col min="4361" max="4361" width="14.42578125" style="2" customWidth="1"/>
    <col min="4362" max="4362" width="9.140625" style="2"/>
    <col min="4363" max="4363" width="10.28515625" style="2" customWidth="1"/>
    <col min="4364" max="4608" width="9.140625" style="2"/>
    <col min="4609" max="4609" width="4.7109375" style="2" customWidth="1"/>
    <col min="4610" max="4611" width="9.140625" style="2"/>
    <col min="4612" max="4612" width="9" style="2" customWidth="1"/>
    <col min="4613" max="4613" width="27.7109375" style="2" customWidth="1"/>
    <col min="4614" max="4614" width="17.42578125" style="2" customWidth="1"/>
    <col min="4615" max="4615" width="9.140625" style="2"/>
    <col min="4616" max="4616" width="10.28515625" style="2" customWidth="1"/>
    <col min="4617" max="4617" width="14.42578125" style="2" customWidth="1"/>
    <col min="4618" max="4618" width="9.140625" style="2"/>
    <col min="4619" max="4619" width="10.28515625" style="2" customWidth="1"/>
    <col min="4620" max="4864" width="9.140625" style="2"/>
    <col min="4865" max="4865" width="4.7109375" style="2" customWidth="1"/>
    <col min="4866" max="4867" width="9.140625" style="2"/>
    <col min="4868" max="4868" width="9" style="2" customWidth="1"/>
    <col min="4869" max="4869" width="27.7109375" style="2" customWidth="1"/>
    <col min="4870" max="4870" width="17.42578125" style="2" customWidth="1"/>
    <col min="4871" max="4871" width="9.140625" style="2"/>
    <col min="4872" max="4872" width="10.28515625" style="2" customWidth="1"/>
    <col min="4873" max="4873" width="14.42578125" style="2" customWidth="1"/>
    <col min="4874" max="4874" width="9.140625" style="2"/>
    <col min="4875" max="4875" width="10.28515625" style="2" customWidth="1"/>
    <col min="4876" max="5120" width="9.140625" style="2"/>
    <col min="5121" max="5121" width="4.7109375" style="2" customWidth="1"/>
    <col min="5122" max="5123" width="9.140625" style="2"/>
    <col min="5124" max="5124" width="9" style="2" customWidth="1"/>
    <col min="5125" max="5125" width="27.7109375" style="2" customWidth="1"/>
    <col min="5126" max="5126" width="17.42578125" style="2" customWidth="1"/>
    <col min="5127" max="5127" width="9.140625" style="2"/>
    <col min="5128" max="5128" width="10.28515625" style="2" customWidth="1"/>
    <col min="5129" max="5129" width="14.42578125" style="2" customWidth="1"/>
    <col min="5130" max="5130" width="9.140625" style="2"/>
    <col min="5131" max="5131" width="10.28515625" style="2" customWidth="1"/>
    <col min="5132" max="5376" width="9.140625" style="2"/>
    <col min="5377" max="5377" width="4.7109375" style="2" customWidth="1"/>
    <col min="5378" max="5379" width="9.140625" style="2"/>
    <col min="5380" max="5380" width="9" style="2" customWidth="1"/>
    <col min="5381" max="5381" width="27.7109375" style="2" customWidth="1"/>
    <col min="5382" max="5382" width="17.42578125" style="2" customWidth="1"/>
    <col min="5383" max="5383" width="9.140625" style="2"/>
    <col min="5384" max="5384" width="10.28515625" style="2" customWidth="1"/>
    <col min="5385" max="5385" width="14.42578125" style="2" customWidth="1"/>
    <col min="5386" max="5386" width="9.140625" style="2"/>
    <col min="5387" max="5387" width="10.28515625" style="2" customWidth="1"/>
    <col min="5388" max="5632" width="9.140625" style="2"/>
    <col min="5633" max="5633" width="4.7109375" style="2" customWidth="1"/>
    <col min="5634" max="5635" width="9.140625" style="2"/>
    <col min="5636" max="5636" width="9" style="2" customWidth="1"/>
    <col min="5637" max="5637" width="27.7109375" style="2" customWidth="1"/>
    <col min="5638" max="5638" width="17.42578125" style="2" customWidth="1"/>
    <col min="5639" max="5639" width="9.140625" style="2"/>
    <col min="5640" max="5640" width="10.28515625" style="2" customWidth="1"/>
    <col min="5641" max="5641" width="14.42578125" style="2" customWidth="1"/>
    <col min="5642" max="5642" width="9.140625" style="2"/>
    <col min="5643" max="5643" width="10.28515625" style="2" customWidth="1"/>
    <col min="5644" max="5888" width="9.140625" style="2"/>
    <col min="5889" max="5889" width="4.7109375" style="2" customWidth="1"/>
    <col min="5890" max="5891" width="9.140625" style="2"/>
    <col min="5892" max="5892" width="9" style="2" customWidth="1"/>
    <col min="5893" max="5893" width="27.7109375" style="2" customWidth="1"/>
    <col min="5894" max="5894" width="17.42578125" style="2" customWidth="1"/>
    <col min="5895" max="5895" width="9.140625" style="2"/>
    <col min="5896" max="5896" width="10.28515625" style="2" customWidth="1"/>
    <col min="5897" max="5897" width="14.42578125" style="2" customWidth="1"/>
    <col min="5898" max="5898" width="9.140625" style="2"/>
    <col min="5899" max="5899" width="10.28515625" style="2" customWidth="1"/>
    <col min="5900" max="6144" width="9.140625" style="2"/>
    <col min="6145" max="6145" width="4.7109375" style="2" customWidth="1"/>
    <col min="6146" max="6147" width="9.140625" style="2"/>
    <col min="6148" max="6148" width="9" style="2" customWidth="1"/>
    <col min="6149" max="6149" width="27.7109375" style="2" customWidth="1"/>
    <col min="6150" max="6150" width="17.42578125" style="2" customWidth="1"/>
    <col min="6151" max="6151" width="9.140625" style="2"/>
    <col min="6152" max="6152" width="10.28515625" style="2" customWidth="1"/>
    <col min="6153" max="6153" width="14.42578125" style="2" customWidth="1"/>
    <col min="6154" max="6154" width="9.140625" style="2"/>
    <col min="6155" max="6155" width="10.28515625" style="2" customWidth="1"/>
    <col min="6156" max="6400" width="9.140625" style="2"/>
    <col min="6401" max="6401" width="4.7109375" style="2" customWidth="1"/>
    <col min="6402" max="6403" width="9.140625" style="2"/>
    <col min="6404" max="6404" width="9" style="2" customWidth="1"/>
    <col min="6405" max="6405" width="27.7109375" style="2" customWidth="1"/>
    <col min="6406" max="6406" width="17.42578125" style="2" customWidth="1"/>
    <col min="6407" max="6407" width="9.140625" style="2"/>
    <col min="6408" max="6408" width="10.28515625" style="2" customWidth="1"/>
    <col min="6409" max="6409" width="14.42578125" style="2" customWidth="1"/>
    <col min="6410" max="6410" width="9.140625" style="2"/>
    <col min="6411" max="6411" width="10.28515625" style="2" customWidth="1"/>
    <col min="6412" max="6656" width="9.140625" style="2"/>
    <col min="6657" max="6657" width="4.7109375" style="2" customWidth="1"/>
    <col min="6658" max="6659" width="9.140625" style="2"/>
    <col min="6660" max="6660" width="9" style="2" customWidth="1"/>
    <col min="6661" max="6661" width="27.7109375" style="2" customWidth="1"/>
    <col min="6662" max="6662" width="17.42578125" style="2" customWidth="1"/>
    <col min="6663" max="6663" width="9.140625" style="2"/>
    <col min="6664" max="6664" width="10.28515625" style="2" customWidth="1"/>
    <col min="6665" max="6665" width="14.42578125" style="2" customWidth="1"/>
    <col min="6666" max="6666" width="9.140625" style="2"/>
    <col min="6667" max="6667" width="10.28515625" style="2" customWidth="1"/>
    <col min="6668" max="6912" width="9.140625" style="2"/>
    <col min="6913" max="6913" width="4.7109375" style="2" customWidth="1"/>
    <col min="6914" max="6915" width="9.140625" style="2"/>
    <col min="6916" max="6916" width="9" style="2" customWidth="1"/>
    <col min="6917" max="6917" width="27.7109375" style="2" customWidth="1"/>
    <col min="6918" max="6918" width="17.42578125" style="2" customWidth="1"/>
    <col min="6919" max="6919" width="9.140625" style="2"/>
    <col min="6920" max="6920" width="10.28515625" style="2" customWidth="1"/>
    <col min="6921" max="6921" width="14.42578125" style="2" customWidth="1"/>
    <col min="6922" max="6922" width="9.140625" style="2"/>
    <col min="6923" max="6923" width="10.28515625" style="2" customWidth="1"/>
    <col min="6924" max="7168" width="9.140625" style="2"/>
    <col min="7169" max="7169" width="4.7109375" style="2" customWidth="1"/>
    <col min="7170" max="7171" width="9.140625" style="2"/>
    <col min="7172" max="7172" width="9" style="2" customWidth="1"/>
    <col min="7173" max="7173" width="27.7109375" style="2" customWidth="1"/>
    <col min="7174" max="7174" width="17.42578125" style="2" customWidth="1"/>
    <col min="7175" max="7175" width="9.140625" style="2"/>
    <col min="7176" max="7176" width="10.28515625" style="2" customWidth="1"/>
    <col min="7177" max="7177" width="14.42578125" style="2" customWidth="1"/>
    <col min="7178" max="7178" width="9.140625" style="2"/>
    <col min="7179" max="7179" width="10.28515625" style="2" customWidth="1"/>
    <col min="7180" max="7424" width="9.140625" style="2"/>
    <col min="7425" max="7425" width="4.7109375" style="2" customWidth="1"/>
    <col min="7426" max="7427" width="9.140625" style="2"/>
    <col min="7428" max="7428" width="9" style="2" customWidth="1"/>
    <col min="7429" max="7429" width="27.7109375" style="2" customWidth="1"/>
    <col min="7430" max="7430" width="17.42578125" style="2" customWidth="1"/>
    <col min="7431" max="7431" width="9.140625" style="2"/>
    <col min="7432" max="7432" width="10.28515625" style="2" customWidth="1"/>
    <col min="7433" max="7433" width="14.42578125" style="2" customWidth="1"/>
    <col min="7434" max="7434" width="9.140625" style="2"/>
    <col min="7435" max="7435" width="10.28515625" style="2" customWidth="1"/>
    <col min="7436" max="7680" width="9.140625" style="2"/>
    <col min="7681" max="7681" width="4.7109375" style="2" customWidth="1"/>
    <col min="7682" max="7683" width="9.140625" style="2"/>
    <col min="7684" max="7684" width="9" style="2" customWidth="1"/>
    <col min="7685" max="7685" width="27.7109375" style="2" customWidth="1"/>
    <col min="7686" max="7686" width="17.42578125" style="2" customWidth="1"/>
    <col min="7687" max="7687" width="9.140625" style="2"/>
    <col min="7688" max="7688" width="10.28515625" style="2" customWidth="1"/>
    <col min="7689" max="7689" width="14.42578125" style="2" customWidth="1"/>
    <col min="7690" max="7690" width="9.140625" style="2"/>
    <col min="7691" max="7691" width="10.28515625" style="2" customWidth="1"/>
    <col min="7692" max="7936" width="9.140625" style="2"/>
    <col min="7937" max="7937" width="4.7109375" style="2" customWidth="1"/>
    <col min="7938" max="7939" width="9.140625" style="2"/>
    <col min="7940" max="7940" width="9" style="2" customWidth="1"/>
    <col min="7941" max="7941" width="27.7109375" style="2" customWidth="1"/>
    <col min="7942" max="7942" width="17.42578125" style="2" customWidth="1"/>
    <col min="7943" max="7943" width="9.140625" style="2"/>
    <col min="7944" max="7944" width="10.28515625" style="2" customWidth="1"/>
    <col min="7945" max="7945" width="14.42578125" style="2" customWidth="1"/>
    <col min="7946" max="7946" width="9.140625" style="2"/>
    <col min="7947" max="7947" width="10.28515625" style="2" customWidth="1"/>
    <col min="7948" max="8192" width="9.140625" style="2"/>
    <col min="8193" max="8193" width="4.7109375" style="2" customWidth="1"/>
    <col min="8194" max="8195" width="9.140625" style="2"/>
    <col min="8196" max="8196" width="9" style="2" customWidth="1"/>
    <col min="8197" max="8197" width="27.7109375" style="2" customWidth="1"/>
    <col min="8198" max="8198" width="17.42578125" style="2" customWidth="1"/>
    <col min="8199" max="8199" width="9.140625" style="2"/>
    <col min="8200" max="8200" width="10.28515625" style="2" customWidth="1"/>
    <col min="8201" max="8201" width="14.42578125" style="2" customWidth="1"/>
    <col min="8202" max="8202" width="9.140625" style="2"/>
    <col min="8203" max="8203" width="10.28515625" style="2" customWidth="1"/>
    <col min="8204" max="8448" width="9.140625" style="2"/>
    <col min="8449" max="8449" width="4.7109375" style="2" customWidth="1"/>
    <col min="8450" max="8451" width="9.140625" style="2"/>
    <col min="8452" max="8452" width="9" style="2" customWidth="1"/>
    <col min="8453" max="8453" width="27.7109375" style="2" customWidth="1"/>
    <col min="8454" max="8454" width="17.42578125" style="2" customWidth="1"/>
    <col min="8455" max="8455" width="9.140625" style="2"/>
    <col min="8456" max="8456" width="10.28515625" style="2" customWidth="1"/>
    <col min="8457" max="8457" width="14.42578125" style="2" customWidth="1"/>
    <col min="8458" max="8458" width="9.140625" style="2"/>
    <col min="8459" max="8459" width="10.28515625" style="2" customWidth="1"/>
    <col min="8460" max="8704" width="9.140625" style="2"/>
    <col min="8705" max="8705" width="4.7109375" style="2" customWidth="1"/>
    <col min="8706" max="8707" width="9.140625" style="2"/>
    <col min="8708" max="8708" width="9" style="2" customWidth="1"/>
    <col min="8709" max="8709" width="27.7109375" style="2" customWidth="1"/>
    <col min="8710" max="8710" width="17.42578125" style="2" customWidth="1"/>
    <col min="8711" max="8711" width="9.140625" style="2"/>
    <col min="8712" max="8712" width="10.28515625" style="2" customWidth="1"/>
    <col min="8713" max="8713" width="14.42578125" style="2" customWidth="1"/>
    <col min="8714" max="8714" width="9.140625" style="2"/>
    <col min="8715" max="8715" width="10.28515625" style="2" customWidth="1"/>
    <col min="8716" max="8960" width="9.140625" style="2"/>
    <col min="8961" max="8961" width="4.7109375" style="2" customWidth="1"/>
    <col min="8962" max="8963" width="9.140625" style="2"/>
    <col min="8964" max="8964" width="9" style="2" customWidth="1"/>
    <col min="8965" max="8965" width="27.7109375" style="2" customWidth="1"/>
    <col min="8966" max="8966" width="17.42578125" style="2" customWidth="1"/>
    <col min="8967" max="8967" width="9.140625" style="2"/>
    <col min="8968" max="8968" width="10.28515625" style="2" customWidth="1"/>
    <col min="8969" max="8969" width="14.42578125" style="2" customWidth="1"/>
    <col min="8970" max="8970" width="9.140625" style="2"/>
    <col min="8971" max="8971" width="10.28515625" style="2" customWidth="1"/>
    <col min="8972" max="9216" width="9.140625" style="2"/>
    <col min="9217" max="9217" width="4.7109375" style="2" customWidth="1"/>
    <col min="9218" max="9219" width="9.140625" style="2"/>
    <col min="9220" max="9220" width="9" style="2" customWidth="1"/>
    <col min="9221" max="9221" width="27.7109375" style="2" customWidth="1"/>
    <col min="9222" max="9222" width="17.42578125" style="2" customWidth="1"/>
    <col min="9223" max="9223" width="9.140625" style="2"/>
    <col min="9224" max="9224" width="10.28515625" style="2" customWidth="1"/>
    <col min="9225" max="9225" width="14.42578125" style="2" customWidth="1"/>
    <col min="9226" max="9226" width="9.140625" style="2"/>
    <col min="9227" max="9227" width="10.28515625" style="2" customWidth="1"/>
    <col min="9228" max="9472" width="9.140625" style="2"/>
    <col min="9473" max="9473" width="4.7109375" style="2" customWidth="1"/>
    <col min="9474" max="9475" width="9.140625" style="2"/>
    <col min="9476" max="9476" width="9" style="2" customWidth="1"/>
    <col min="9477" max="9477" width="27.7109375" style="2" customWidth="1"/>
    <col min="9478" max="9478" width="17.42578125" style="2" customWidth="1"/>
    <col min="9479" max="9479" width="9.140625" style="2"/>
    <col min="9480" max="9480" width="10.28515625" style="2" customWidth="1"/>
    <col min="9481" max="9481" width="14.42578125" style="2" customWidth="1"/>
    <col min="9482" max="9482" width="9.140625" style="2"/>
    <col min="9483" max="9483" width="10.28515625" style="2" customWidth="1"/>
    <col min="9484" max="9728" width="9.140625" style="2"/>
    <col min="9729" max="9729" width="4.7109375" style="2" customWidth="1"/>
    <col min="9730" max="9731" width="9.140625" style="2"/>
    <col min="9732" max="9732" width="9" style="2" customWidth="1"/>
    <col min="9733" max="9733" width="27.7109375" style="2" customWidth="1"/>
    <col min="9734" max="9734" width="17.42578125" style="2" customWidth="1"/>
    <col min="9735" max="9735" width="9.140625" style="2"/>
    <col min="9736" max="9736" width="10.28515625" style="2" customWidth="1"/>
    <col min="9737" max="9737" width="14.42578125" style="2" customWidth="1"/>
    <col min="9738" max="9738" width="9.140625" style="2"/>
    <col min="9739" max="9739" width="10.28515625" style="2" customWidth="1"/>
    <col min="9740" max="9984" width="9.140625" style="2"/>
    <col min="9985" max="9985" width="4.7109375" style="2" customWidth="1"/>
    <col min="9986" max="9987" width="9.140625" style="2"/>
    <col min="9988" max="9988" width="9" style="2" customWidth="1"/>
    <col min="9989" max="9989" width="27.7109375" style="2" customWidth="1"/>
    <col min="9990" max="9990" width="17.42578125" style="2" customWidth="1"/>
    <col min="9991" max="9991" width="9.140625" style="2"/>
    <col min="9992" max="9992" width="10.28515625" style="2" customWidth="1"/>
    <col min="9993" max="9993" width="14.42578125" style="2" customWidth="1"/>
    <col min="9994" max="9994" width="9.140625" style="2"/>
    <col min="9995" max="9995" width="10.28515625" style="2" customWidth="1"/>
    <col min="9996" max="10240" width="9.140625" style="2"/>
    <col min="10241" max="10241" width="4.7109375" style="2" customWidth="1"/>
    <col min="10242" max="10243" width="9.140625" style="2"/>
    <col min="10244" max="10244" width="9" style="2" customWidth="1"/>
    <col min="10245" max="10245" width="27.7109375" style="2" customWidth="1"/>
    <col min="10246" max="10246" width="17.42578125" style="2" customWidth="1"/>
    <col min="10247" max="10247" width="9.140625" style="2"/>
    <col min="10248" max="10248" width="10.28515625" style="2" customWidth="1"/>
    <col min="10249" max="10249" width="14.42578125" style="2" customWidth="1"/>
    <col min="10250" max="10250" width="9.140625" style="2"/>
    <col min="10251" max="10251" width="10.28515625" style="2" customWidth="1"/>
    <col min="10252" max="10496" width="9.140625" style="2"/>
    <col min="10497" max="10497" width="4.7109375" style="2" customWidth="1"/>
    <col min="10498" max="10499" width="9.140625" style="2"/>
    <col min="10500" max="10500" width="9" style="2" customWidth="1"/>
    <col min="10501" max="10501" width="27.7109375" style="2" customWidth="1"/>
    <col min="10502" max="10502" width="17.42578125" style="2" customWidth="1"/>
    <col min="10503" max="10503" width="9.140625" style="2"/>
    <col min="10504" max="10504" width="10.28515625" style="2" customWidth="1"/>
    <col min="10505" max="10505" width="14.42578125" style="2" customWidth="1"/>
    <col min="10506" max="10506" width="9.140625" style="2"/>
    <col min="10507" max="10507" width="10.28515625" style="2" customWidth="1"/>
    <col min="10508" max="10752" width="9.140625" style="2"/>
    <col min="10753" max="10753" width="4.7109375" style="2" customWidth="1"/>
    <col min="10754" max="10755" width="9.140625" style="2"/>
    <col min="10756" max="10756" width="9" style="2" customWidth="1"/>
    <col min="10757" max="10757" width="27.7109375" style="2" customWidth="1"/>
    <col min="10758" max="10758" width="17.42578125" style="2" customWidth="1"/>
    <col min="10759" max="10759" width="9.140625" style="2"/>
    <col min="10760" max="10760" width="10.28515625" style="2" customWidth="1"/>
    <col min="10761" max="10761" width="14.42578125" style="2" customWidth="1"/>
    <col min="10762" max="10762" width="9.140625" style="2"/>
    <col min="10763" max="10763" width="10.28515625" style="2" customWidth="1"/>
    <col min="10764" max="11008" width="9.140625" style="2"/>
    <col min="11009" max="11009" width="4.7109375" style="2" customWidth="1"/>
    <col min="11010" max="11011" width="9.140625" style="2"/>
    <col min="11012" max="11012" width="9" style="2" customWidth="1"/>
    <col min="11013" max="11013" width="27.7109375" style="2" customWidth="1"/>
    <col min="11014" max="11014" width="17.42578125" style="2" customWidth="1"/>
    <col min="11015" max="11015" width="9.140625" style="2"/>
    <col min="11016" max="11016" width="10.28515625" style="2" customWidth="1"/>
    <col min="11017" max="11017" width="14.42578125" style="2" customWidth="1"/>
    <col min="11018" max="11018" width="9.140625" style="2"/>
    <col min="11019" max="11019" width="10.28515625" style="2" customWidth="1"/>
    <col min="11020" max="11264" width="9.140625" style="2"/>
    <col min="11265" max="11265" width="4.7109375" style="2" customWidth="1"/>
    <col min="11266" max="11267" width="9.140625" style="2"/>
    <col min="11268" max="11268" width="9" style="2" customWidth="1"/>
    <col min="11269" max="11269" width="27.7109375" style="2" customWidth="1"/>
    <col min="11270" max="11270" width="17.42578125" style="2" customWidth="1"/>
    <col min="11271" max="11271" width="9.140625" style="2"/>
    <col min="11272" max="11272" width="10.28515625" style="2" customWidth="1"/>
    <col min="11273" max="11273" width="14.42578125" style="2" customWidth="1"/>
    <col min="11274" max="11274" width="9.140625" style="2"/>
    <col min="11275" max="11275" width="10.28515625" style="2" customWidth="1"/>
    <col min="11276" max="11520" width="9.140625" style="2"/>
    <col min="11521" max="11521" width="4.7109375" style="2" customWidth="1"/>
    <col min="11522" max="11523" width="9.140625" style="2"/>
    <col min="11524" max="11524" width="9" style="2" customWidth="1"/>
    <col min="11525" max="11525" width="27.7109375" style="2" customWidth="1"/>
    <col min="11526" max="11526" width="17.42578125" style="2" customWidth="1"/>
    <col min="11527" max="11527" width="9.140625" style="2"/>
    <col min="11528" max="11528" width="10.28515625" style="2" customWidth="1"/>
    <col min="11529" max="11529" width="14.42578125" style="2" customWidth="1"/>
    <col min="11530" max="11530" width="9.140625" style="2"/>
    <col min="11531" max="11531" width="10.28515625" style="2" customWidth="1"/>
    <col min="11532" max="11776" width="9.140625" style="2"/>
    <col min="11777" max="11777" width="4.7109375" style="2" customWidth="1"/>
    <col min="11778" max="11779" width="9.140625" style="2"/>
    <col min="11780" max="11780" width="9" style="2" customWidth="1"/>
    <col min="11781" max="11781" width="27.7109375" style="2" customWidth="1"/>
    <col min="11782" max="11782" width="17.42578125" style="2" customWidth="1"/>
    <col min="11783" max="11783" width="9.140625" style="2"/>
    <col min="11784" max="11784" width="10.28515625" style="2" customWidth="1"/>
    <col min="11785" max="11785" width="14.42578125" style="2" customWidth="1"/>
    <col min="11786" max="11786" width="9.140625" style="2"/>
    <col min="11787" max="11787" width="10.28515625" style="2" customWidth="1"/>
    <col min="11788" max="12032" width="9.140625" style="2"/>
    <col min="12033" max="12033" width="4.7109375" style="2" customWidth="1"/>
    <col min="12034" max="12035" width="9.140625" style="2"/>
    <col min="12036" max="12036" width="9" style="2" customWidth="1"/>
    <col min="12037" max="12037" width="27.7109375" style="2" customWidth="1"/>
    <col min="12038" max="12038" width="17.42578125" style="2" customWidth="1"/>
    <col min="12039" max="12039" width="9.140625" style="2"/>
    <col min="12040" max="12040" width="10.28515625" style="2" customWidth="1"/>
    <col min="12041" max="12041" width="14.42578125" style="2" customWidth="1"/>
    <col min="12042" max="12042" width="9.140625" style="2"/>
    <col min="12043" max="12043" width="10.28515625" style="2" customWidth="1"/>
    <col min="12044" max="12288" width="9.140625" style="2"/>
    <col min="12289" max="12289" width="4.7109375" style="2" customWidth="1"/>
    <col min="12290" max="12291" width="9.140625" style="2"/>
    <col min="12292" max="12292" width="9" style="2" customWidth="1"/>
    <col min="12293" max="12293" width="27.7109375" style="2" customWidth="1"/>
    <col min="12294" max="12294" width="17.42578125" style="2" customWidth="1"/>
    <col min="12295" max="12295" width="9.140625" style="2"/>
    <col min="12296" max="12296" width="10.28515625" style="2" customWidth="1"/>
    <col min="12297" max="12297" width="14.42578125" style="2" customWidth="1"/>
    <col min="12298" max="12298" width="9.140625" style="2"/>
    <col min="12299" max="12299" width="10.28515625" style="2" customWidth="1"/>
    <col min="12300" max="12544" width="9.140625" style="2"/>
    <col min="12545" max="12545" width="4.7109375" style="2" customWidth="1"/>
    <col min="12546" max="12547" width="9.140625" style="2"/>
    <col min="12548" max="12548" width="9" style="2" customWidth="1"/>
    <col min="12549" max="12549" width="27.7109375" style="2" customWidth="1"/>
    <col min="12550" max="12550" width="17.42578125" style="2" customWidth="1"/>
    <col min="12551" max="12551" width="9.140625" style="2"/>
    <col min="12552" max="12552" width="10.28515625" style="2" customWidth="1"/>
    <col min="12553" max="12553" width="14.42578125" style="2" customWidth="1"/>
    <col min="12554" max="12554" width="9.140625" style="2"/>
    <col min="12555" max="12555" width="10.28515625" style="2" customWidth="1"/>
    <col min="12556" max="12800" width="9.140625" style="2"/>
    <col min="12801" max="12801" width="4.7109375" style="2" customWidth="1"/>
    <col min="12802" max="12803" width="9.140625" style="2"/>
    <col min="12804" max="12804" width="9" style="2" customWidth="1"/>
    <col min="12805" max="12805" width="27.7109375" style="2" customWidth="1"/>
    <col min="12806" max="12806" width="17.42578125" style="2" customWidth="1"/>
    <col min="12807" max="12807" width="9.140625" style="2"/>
    <col min="12808" max="12808" width="10.28515625" style="2" customWidth="1"/>
    <col min="12809" max="12809" width="14.42578125" style="2" customWidth="1"/>
    <col min="12810" max="12810" width="9.140625" style="2"/>
    <col min="12811" max="12811" width="10.28515625" style="2" customWidth="1"/>
    <col min="12812" max="13056" width="9.140625" style="2"/>
    <col min="13057" max="13057" width="4.7109375" style="2" customWidth="1"/>
    <col min="13058" max="13059" width="9.140625" style="2"/>
    <col min="13060" max="13060" width="9" style="2" customWidth="1"/>
    <col min="13061" max="13061" width="27.7109375" style="2" customWidth="1"/>
    <col min="13062" max="13062" width="17.42578125" style="2" customWidth="1"/>
    <col min="13063" max="13063" width="9.140625" style="2"/>
    <col min="13064" max="13064" width="10.28515625" style="2" customWidth="1"/>
    <col min="13065" max="13065" width="14.42578125" style="2" customWidth="1"/>
    <col min="13066" max="13066" width="9.140625" style="2"/>
    <col min="13067" max="13067" width="10.28515625" style="2" customWidth="1"/>
    <col min="13068" max="13312" width="9.140625" style="2"/>
    <col min="13313" max="13313" width="4.7109375" style="2" customWidth="1"/>
    <col min="13314" max="13315" width="9.140625" style="2"/>
    <col min="13316" max="13316" width="9" style="2" customWidth="1"/>
    <col min="13317" max="13317" width="27.7109375" style="2" customWidth="1"/>
    <col min="13318" max="13318" width="17.42578125" style="2" customWidth="1"/>
    <col min="13319" max="13319" width="9.140625" style="2"/>
    <col min="13320" max="13320" width="10.28515625" style="2" customWidth="1"/>
    <col min="13321" max="13321" width="14.42578125" style="2" customWidth="1"/>
    <col min="13322" max="13322" width="9.140625" style="2"/>
    <col min="13323" max="13323" width="10.28515625" style="2" customWidth="1"/>
    <col min="13324" max="13568" width="9.140625" style="2"/>
    <col min="13569" max="13569" width="4.7109375" style="2" customWidth="1"/>
    <col min="13570" max="13571" width="9.140625" style="2"/>
    <col min="13572" max="13572" width="9" style="2" customWidth="1"/>
    <col min="13573" max="13573" width="27.7109375" style="2" customWidth="1"/>
    <col min="13574" max="13574" width="17.42578125" style="2" customWidth="1"/>
    <col min="13575" max="13575" width="9.140625" style="2"/>
    <col min="13576" max="13576" width="10.28515625" style="2" customWidth="1"/>
    <col min="13577" max="13577" width="14.42578125" style="2" customWidth="1"/>
    <col min="13578" max="13578" width="9.140625" style="2"/>
    <col min="13579" max="13579" width="10.28515625" style="2" customWidth="1"/>
    <col min="13580" max="13824" width="9.140625" style="2"/>
    <col min="13825" max="13825" width="4.7109375" style="2" customWidth="1"/>
    <col min="13826" max="13827" width="9.140625" style="2"/>
    <col min="13828" max="13828" width="9" style="2" customWidth="1"/>
    <col min="13829" max="13829" width="27.7109375" style="2" customWidth="1"/>
    <col min="13830" max="13830" width="17.42578125" style="2" customWidth="1"/>
    <col min="13831" max="13831" width="9.140625" style="2"/>
    <col min="13832" max="13832" width="10.28515625" style="2" customWidth="1"/>
    <col min="13833" max="13833" width="14.42578125" style="2" customWidth="1"/>
    <col min="13834" max="13834" width="9.140625" style="2"/>
    <col min="13835" max="13835" width="10.28515625" style="2" customWidth="1"/>
    <col min="13836" max="14080" width="9.140625" style="2"/>
    <col min="14081" max="14081" width="4.7109375" style="2" customWidth="1"/>
    <col min="14082" max="14083" width="9.140625" style="2"/>
    <col min="14084" max="14084" width="9" style="2" customWidth="1"/>
    <col min="14085" max="14085" width="27.7109375" style="2" customWidth="1"/>
    <col min="14086" max="14086" width="17.42578125" style="2" customWidth="1"/>
    <col min="14087" max="14087" width="9.140625" style="2"/>
    <col min="14088" max="14088" width="10.28515625" style="2" customWidth="1"/>
    <col min="14089" max="14089" width="14.42578125" style="2" customWidth="1"/>
    <col min="14090" max="14090" width="9.140625" style="2"/>
    <col min="14091" max="14091" width="10.28515625" style="2" customWidth="1"/>
    <col min="14092" max="14336" width="9.140625" style="2"/>
    <col min="14337" max="14337" width="4.7109375" style="2" customWidth="1"/>
    <col min="14338" max="14339" width="9.140625" style="2"/>
    <col min="14340" max="14340" width="9" style="2" customWidth="1"/>
    <col min="14341" max="14341" width="27.7109375" style="2" customWidth="1"/>
    <col min="14342" max="14342" width="17.42578125" style="2" customWidth="1"/>
    <col min="14343" max="14343" width="9.140625" style="2"/>
    <col min="14344" max="14344" width="10.28515625" style="2" customWidth="1"/>
    <col min="14345" max="14345" width="14.42578125" style="2" customWidth="1"/>
    <col min="14346" max="14346" width="9.140625" style="2"/>
    <col min="14347" max="14347" width="10.28515625" style="2" customWidth="1"/>
    <col min="14348" max="14592" width="9.140625" style="2"/>
    <col min="14593" max="14593" width="4.7109375" style="2" customWidth="1"/>
    <col min="14594" max="14595" width="9.140625" style="2"/>
    <col min="14596" max="14596" width="9" style="2" customWidth="1"/>
    <col min="14597" max="14597" width="27.7109375" style="2" customWidth="1"/>
    <col min="14598" max="14598" width="17.42578125" style="2" customWidth="1"/>
    <col min="14599" max="14599" width="9.140625" style="2"/>
    <col min="14600" max="14600" width="10.28515625" style="2" customWidth="1"/>
    <col min="14601" max="14601" width="14.42578125" style="2" customWidth="1"/>
    <col min="14602" max="14602" width="9.140625" style="2"/>
    <col min="14603" max="14603" width="10.28515625" style="2" customWidth="1"/>
    <col min="14604" max="14848" width="9.140625" style="2"/>
    <col min="14849" max="14849" width="4.7109375" style="2" customWidth="1"/>
    <col min="14850" max="14851" width="9.140625" style="2"/>
    <col min="14852" max="14852" width="9" style="2" customWidth="1"/>
    <col min="14853" max="14853" width="27.7109375" style="2" customWidth="1"/>
    <col min="14854" max="14854" width="17.42578125" style="2" customWidth="1"/>
    <col min="14855" max="14855" width="9.140625" style="2"/>
    <col min="14856" max="14856" width="10.28515625" style="2" customWidth="1"/>
    <col min="14857" max="14857" width="14.42578125" style="2" customWidth="1"/>
    <col min="14858" max="14858" width="9.140625" style="2"/>
    <col min="14859" max="14859" width="10.28515625" style="2" customWidth="1"/>
    <col min="14860" max="15104" width="9.140625" style="2"/>
    <col min="15105" max="15105" width="4.7109375" style="2" customWidth="1"/>
    <col min="15106" max="15107" width="9.140625" style="2"/>
    <col min="15108" max="15108" width="9" style="2" customWidth="1"/>
    <col min="15109" max="15109" width="27.7109375" style="2" customWidth="1"/>
    <col min="15110" max="15110" width="17.42578125" style="2" customWidth="1"/>
    <col min="15111" max="15111" width="9.140625" style="2"/>
    <col min="15112" max="15112" width="10.28515625" style="2" customWidth="1"/>
    <col min="15113" max="15113" width="14.42578125" style="2" customWidth="1"/>
    <col min="15114" max="15114" width="9.140625" style="2"/>
    <col min="15115" max="15115" width="10.28515625" style="2" customWidth="1"/>
    <col min="15116" max="15360" width="9.140625" style="2"/>
    <col min="15361" max="15361" width="4.7109375" style="2" customWidth="1"/>
    <col min="15362" max="15363" width="9.140625" style="2"/>
    <col min="15364" max="15364" width="9" style="2" customWidth="1"/>
    <col min="15365" max="15365" width="27.7109375" style="2" customWidth="1"/>
    <col min="15366" max="15366" width="17.42578125" style="2" customWidth="1"/>
    <col min="15367" max="15367" width="9.140625" style="2"/>
    <col min="15368" max="15368" width="10.28515625" style="2" customWidth="1"/>
    <col min="15369" max="15369" width="14.42578125" style="2" customWidth="1"/>
    <col min="15370" max="15370" width="9.140625" style="2"/>
    <col min="15371" max="15371" width="10.28515625" style="2" customWidth="1"/>
    <col min="15372" max="15616" width="9.140625" style="2"/>
    <col min="15617" max="15617" width="4.7109375" style="2" customWidth="1"/>
    <col min="15618" max="15619" width="9.140625" style="2"/>
    <col min="15620" max="15620" width="9" style="2" customWidth="1"/>
    <col min="15621" max="15621" width="27.7109375" style="2" customWidth="1"/>
    <col min="15622" max="15622" width="17.42578125" style="2" customWidth="1"/>
    <col min="15623" max="15623" width="9.140625" style="2"/>
    <col min="15624" max="15624" width="10.28515625" style="2" customWidth="1"/>
    <col min="15625" max="15625" width="14.42578125" style="2" customWidth="1"/>
    <col min="15626" max="15626" width="9.140625" style="2"/>
    <col min="15627" max="15627" width="10.28515625" style="2" customWidth="1"/>
    <col min="15628" max="15872" width="9.140625" style="2"/>
    <col min="15873" max="15873" width="4.7109375" style="2" customWidth="1"/>
    <col min="15874" max="15875" width="9.140625" style="2"/>
    <col min="15876" max="15876" width="9" style="2" customWidth="1"/>
    <col min="15877" max="15877" width="27.7109375" style="2" customWidth="1"/>
    <col min="15878" max="15878" width="17.42578125" style="2" customWidth="1"/>
    <col min="15879" max="15879" width="9.140625" style="2"/>
    <col min="15880" max="15880" width="10.28515625" style="2" customWidth="1"/>
    <col min="15881" max="15881" width="14.42578125" style="2" customWidth="1"/>
    <col min="15882" max="15882" width="9.140625" style="2"/>
    <col min="15883" max="15883" width="10.28515625" style="2" customWidth="1"/>
    <col min="15884" max="16128" width="9.140625" style="2"/>
    <col min="16129" max="16129" width="4.7109375" style="2" customWidth="1"/>
    <col min="16130" max="16131" width="9.140625" style="2"/>
    <col min="16132" max="16132" width="9" style="2" customWidth="1"/>
    <col min="16133" max="16133" width="27.7109375" style="2" customWidth="1"/>
    <col min="16134" max="16134" width="17.42578125" style="2" customWidth="1"/>
    <col min="16135" max="16135" width="9.140625" style="2"/>
    <col min="16136" max="16136" width="10.28515625" style="2" customWidth="1"/>
    <col min="16137" max="16137" width="14.42578125" style="2" customWidth="1"/>
    <col min="16138" max="16138" width="9.140625" style="2"/>
    <col min="16139" max="16139" width="10.28515625" style="2" customWidth="1"/>
    <col min="16140" max="16384" width="9.140625" style="2"/>
  </cols>
  <sheetData>
    <row r="1" spans="1:10">
      <c r="A1" s="234" t="s">
        <v>0</v>
      </c>
      <c r="B1" s="234"/>
      <c r="C1" s="234"/>
      <c r="D1" s="234"/>
      <c r="E1" s="234"/>
      <c r="F1" s="234"/>
      <c r="G1" s="234"/>
      <c r="H1" s="234"/>
    </row>
    <row r="2" spans="1:10">
      <c r="A2" s="234" t="s">
        <v>1</v>
      </c>
      <c r="B2" s="234"/>
      <c r="C2" s="234"/>
      <c r="D2" s="234"/>
      <c r="E2" s="234"/>
      <c r="F2" s="234"/>
      <c r="G2" s="234"/>
      <c r="H2" s="234"/>
    </row>
    <row r="3" spans="1:10">
      <c r="A3" s="234" t="s">
        <v>2</v>
      </c>
      <c r="B3" s="234"/>
      <c r="C3" s="234"/>
      <c r="D3" s="234"/>
      <c r="E3" s="234"/>
      <c r="F3" s="234"/>
      <c r="G3" s="234"/>
      <c r="H3" s="234"/>
    </row>
    <row r="4" spans="1:10" ht="16.5">
      <c r="A4" s="235" t="s">
        <v>32</v>
      </c>
      <c r="B4" s="235"/>
      <c r="C4" s="235"/>
      <c r="D4" s="235"/>
      <c r="E4" s="235"/>
      <c r="F4" s="235"/>
      <c r="G4" s="235"/>
      <c r="H4" s="235"/>
    </row>
    <row r="5" spans="1:10" ht="16.5">
      <c r="A5" s="48"/>
      <c r="B5" s="48"/>
      <c r="C5" s="48"/>
      <c r="D5" s="48"/>
      <c r="E5" s="3"/>
      <c r="F5" s="48"/>
      <c r="G5" s="48"/>
      <c r="H5" s="48"/>
    </row>
    <row r="6" spans="1:10">
      <c r="A6" s="4"/>
    </row>
    <row r="7" spans="1:10" ht="16.5">
      <c r="A7" s="227" t="s">
        <v>3</v>
      </c>
      <c r="B7" s="227"/>
      <c r="C7" s="227"/>
      <c r="D7" s="227"/>
      <c r="E7" s="227"/>
      <c r="F7" s="227"/>
      <c r="G7" s="227"/>
      <c r="H7" s="227"/>
    </row>
    <row r="8" spans="1:10" ht="16.5">
      <c r="A8" s="236" t="s">
        <v>34</v>
      </c>
      <c r="B8" s="227"/>
      <c r="C8" s="227"/>
      <c r="D8" s="227"/>
      <c r="E8" s="227"/>
      <c r="F8" s="227"/>
      <c r="G8" s="227"/>
      <c r="H8" s="227"/>
    </row>
    <row r="9" spans="1:10" ht="16.5">
      <c r="A9" s="227" t="s">
        <v>4</v>
      </c>
      <c r="B9" s="227"/>
      <c r="C9" s="227"/>
      <c r="D9" s="227"/>
      <c r="E9" s="227"/>
      <c r="F9" s="227"/>
      <c r="G9" s="227"/>
      <c r="H9" s="227"/>
    </row>
    <row r="10" spans="1:10" ht="16.5">
      <c r="A10" s="47" t="s">
        <v>33</v>
      </c>
      <c r="B10" s="5"/>
      <c r="C10" s="5" t="s">
        <v>41</v>
      </c>
      <c r="D10" s="5"/>
    </row>
    <row r="11" spans="1:10" ht="16.5" thickBot="1"/>
    <row r="12" spans="1:10" ht="45.75" thickBot="1">
      <c r="A12" s="7" t="s">
        <v>5</v>
      </c>
      <c r="B12" s="228" t="s">
        <v>6</v>
      </c>
      <c r="C12" s="229"/>
      <c r="D12" s="229"/>
      <c r="E12" s="230"/>
      <c r="F12" s="8" t="s">
        <v>7</v>
      </c>
      <c r="G12" s="231" t="s">
        <v>8</v>
      </c>
      <c r="H12" s="198"/>
      <c r="I12" s="9" t="s">
        <v>9</v>
      </c>
    </row>
    <row r="13" spans="1:10" ht="17.25" thickBot="1">
      <c r="A13" s="217"/>
      <c r="B13" s="218"/>
      <c r="C13" s="218"/>
      <c r="D13" s="218"/>
      <c r="E13" s="218"/>
      <c r="F13" s="218"/>
      <c r="G13" s="218"/>
      <c r="H13" s="219"/>
      <c r="I13" s="10"/>
    </row>
    <row r="14" spans="1:10" ht="16.5" thickBot="1">
      <c r="A14" s="34">
        <v>1</v>
      </c>
      <c r="B14" s="36" t="s">
        <v>35</v>
      </c>
      <c r="D14" s="34"/>
      <c r="E14" s="34"/>
      <c r="F14" s="35">
        <v>1</v>
      </c>
      <c r="G14" s="45"/>
      <c r="H14" s="46">
        <v>150000</v>
      </c>
      <c r="I14" s="46">
        <v>150000</v>
      </c>
      <c r="J14" s="2">
        <f>SUM(I14)</f>
        <v>150000</v>
      </c>
    </row>
    <row r="15" spans="1:10" ht="16.5">
      <c r="A15" s="11">
        <v>2</v>
      </c>
      <c r="B15" s="51" t="s">
        <v>36</v>
      </c>
      <c r="C15" s="12"/>
      <c r="D15" s="12"/>
      <c r="E15" s="13"/>
      <c r="F15" s="14">
        <v>1</v>
      </c>
      <c r="G15" s="232">
        <v>120000</v>
      </c>
      <c r="H15" s="233"/>
      <c r="I15" s="15">
        <v>120000</v>
      </c>
      <c r="J15" s="2">
        <f>SUM(I15)</f>
        <v>120000</v>
      </c>
    </row>
    <row r="16" spans="1:10">
      <c r="A16" s="11">
        <v>3</v>
      </c>
      <c r="B16" s="58" t="s">
        <v>40</v>
      </c>
      <c r="C16" s="12"/>
      <c r="D16" s="12"/>
      <c r="E16" s="13"/>
      <c r="F16" s="16">
        <v>1</v>
      </c>
      <c r="G16" s="223">
        <v>104000</v>
      </c>
      <c r="H16" s="224"/>
      <c r="I16" s="223">
        <v>104000</v>
      </c>
      <c r="J16" s="224"/>
    </row>
    <row r="17" spans="1:10">
      <c r="A17" s="11">
        <v>4</v>
      </c>
      <c r="B17" s="51" t="s">
        <v>37</v>
      </c>
      <c r="C17" s="38"/>
      <c r="D17" s="12"/>
      <c r="E17" s="13"/>
      <c r="F17" s="37">
        <v>1</v>
      </c>
      <c r="G17" s="51"/>
      <c r="H17" s="52">
        <v>104000</v>
      </c>
      <c r="I17" s="52">
        <v>104000</v>
      </c>
      <c r="J17" s="2">
        <f>SUM(I17)</f>
        <v>104000</v>
      </c>
    </row>
    <row r="18" spans="1:10">
      <c r="A18" s="11">
        <v>5</v>
      </c>
      <c r="B18" s="51" t="s">
        <v>38</v>
      </c>
      <c r="C18" s="12"/>
      <c r="D18" s="18"/>
      <c r="E18" s="33"/>
      <c r="F18" s="39">
        <v>1</v>
      </c>
      <c r="G18" s="18"/>
      <c r="H18" s="52">
        <v>95625</v>
      </c>
      <c r="I18" s="52">
        <v>95625</v>
      </c>
      <c r="J18" s="2">
        <f>SUM(I18)</f>
        <v>95625</v>
      </c>
    </row>
    <row r="19" spans="1:10" ht="16.5" thickBot="1">
      <c r="A19" s="11">
        <v>6</v>
      </c>
      <c r="B19" s="51" t="s">
        <v>39</v>
      </c>
      <c r="C19" s="12"/>
      <c r="D19" s="33"/>
      <c r="E19" s="33"/>
      <c r="F19" s="57">
        <v>1</v>
      </c>
      <c r="G19" s="33"/>
      <c r="H19" s="52">
        <v>104000</v>
      </c>
      <c r="I19" s="52">
        <v>104000</v>
      </c>
      <c r="J19" s="2">
        <f>SUM(I19)</f>
        <v>104000</v>
      </c>
    </row>
    <row r="20" spans="1:10" ht="17.25" thickBot="1">
      <c r="A20" s="11"/>
      <c r="B20" s="51"/>
      <c r="C20" s="12"/>
      <c r="D20" s="12"/>
      <c r="E20" s="13"/>
      <c r="F20" s="14">
        <v>6</v>
      </c>
      <c r="G20" s="223"/>
      <c r="H20" s="224"/>
      <c r="I20" s="15">
        <f>SUM(I14:I19)</f>
        <v>677625</v>
      </c>
      <c r="J20" s="2">
        <f>SUM(I20)</f>
        <v>677625</v>
      </c>
    </row>
    <row r="21" spans="1:10" ht="17.25" thickBot="1">
      <c r="A21" s="11"/>
      <c r="B21" s="17"/>
      <c r="C21" s="18"/>
      <c r="D21" s="18"/>
      <c r="E21" s="19"/>
      <c r="F21" s="14"/>
      <c r="G21" s="223"/>
      <c r="H21" s="224"/>
      <c r="I21" s="15"/>
    </row>
    <row r="22" spans="1:10" ht="16.5" thickBot="1">
      <c r="A22" s="11"/>
      <c r="B22" s="204"/>
      <c r="C22" s="205"/>
      <c r="D22" s="205"/>
      <c r="E22" s="206"/>
      <c r="F22" s="14"/>
      <c r="G22" s="223"/>
      <c r="H22" s="224"/>
      <c r="I22" s="15"/>
    </row>
    <row r="23" spans="1:10" ht="17.25" thickBot="1">
      <c r="A23" s="11"/>
      <c r="B23" s="20"/>
      <c r="C23" s="21"/>
      <c r="D23" s="21"/>
      <c r="E23" s="22"/>
      <c r="F23" s="14"/>
      <c r="G23" s="223"/>
      <c r="H23" s="224"/>
      <c r="I23" s="15"/>
    </row>
    <row r="24" spans="1:10" ht="16.5" thickBot="1">
      <c r="A24" s="11"/>
      <c r="B24" s="204"/>
      <c r="C24" s="205"/>
      <c r="D24" s="205"/>
      <c r="E24" s="206"/>
      <c r="F24" s="14"/>
      <c r="G24" s="223"/>
      <c r="H24" s="224"/>
      <c r="I24" s="15"/>
    </row>
    <row r="25" spans="1:10" ht="16.5" thickBot="1">
      <c r="A25" s="11"/>
      <c r="B25" s="204"/>
      <c r="C25" s="205"/>
      <c r="D25" s="205"/>
      <c r="E25" s="206"/>
      <c r="F25" s="14"/>
      <c r="G25" s="223"/>
      <c r="H25" s="224"/>
      <c r="I25" s="15"/>
    </row>
    <row r="26" spans="1:10" ht="16.5" thickBot="1">
      <c r="A26" s="11"/>
      <c r="B26" s="204"/>
      <c r="C26" s="205"/>
      <c r="D26" s="205"/>
      <c r="E26" s="206"/>
      <c r="F26" s="14"/>
      <c r="G26" s="223"/>
      <c r="H26" s="224"/>
      <c r="I26" s="15"/>
    </row>
    <row r="27" spans="1:10" ht="16.5" thickBot="1">
      <c r="A27" s="11"/>
      <c r="B27" s="204"/>
      <c r="C27" s="205"/>
      <c r="D27" s="205"/>
      <c r="E27" s="206"/>
      <c r="F27" s="14"/>
      <c r="G27" s="223"/>
      <c r="H27" s="224"/>
      <c r="I27" s="15"/>
    </row>
    <row r="28" spans="1:10" ht="16.5" thickBot="1">
      <c r="A28" s="11"/>
      <c r="B28" s="204"/>
      <c r="C28" s="205"/>
      <c r="D28" s="205"/>
      <c r="E28" s="206"/>
      <c r="F28" s="14"/>
      <c r="G28" s="223"/>
      <c r="H28" s="224"/>
      <c r="I28" s="15"/>
    </row>
    <row r="29" spans="1:10" ht="16.5" thickBot="1">
      <c r="A29" s="11"/>
      <c r="B29" s="204"/>
      <c r="C29" s="205"/>
      <c r="D29" s="205"/>
      <c r="E29" s="206"/>
      <c r="F29" s="14"/>
      <c r="G29" s="223"/>
      <c r="H29" s="224"/>
      <c r="I29" s="15"/>
    </row>
    <row r="30" spans="1:10" ht="16.5" thickBot="1">
      <c r="A30" s="11"/>
      <c r="B30" s="209"/>
      <c r="C30" s="210"/>
      <c r="D30" s="210"/>
      <c r="E30" s="211"/>
      <c r="F30" s="14"/>
      <c r="G30" s="225"/>
      <c r="H30" s="226"/>
      <c r="I30" s="15"/>
    </row>
    <row r="31" spans="1:10" ht="17.25" thickBot="1">
      <c r="A31" s="217"/>
      <c r="B31" s="218"/>
      <c r="C31" s="218"/>
      <c r="D31" s="218"/>
      <c r="E31" s="218"/>
      <c r="F31" s="218"/>
      <c r="G31" s="218"/>
      <c r="H31" s="219"/>
      <c r="I31" s="15"/>
    </row>
    <row r="32" spans="1:10" ht="16.5" thickBot="1">
      <c r="A32" s="23"/>
      <c r="B32" s="220"/>
      <c r="C32" s="221"/>
      <c r="D32" s="221"/>
      <c r="E32" s="222"/>
      <c r="F32" s="24"/>
      <c r="G32" s="202"/>
      <c r="H32" s="203"/>
      <c r="I32" s="15"/>
    </row>
    <row r="33" spans="1:9" ht="17.25" thickBot="1">
      <c r="A33" s="217"/>
      <c r="B33" s="218"/>
      <c r="C33" s="218"/>
      <c r="D33" s="218"/>
      <c r="E33" s="218"/>
      <c r="F33" s="218"/>
      <c r="G33" s="218"/>
      <c r="H33" s="219"/>
      <c r="I33" s="15"/>
    </row>
    <row r="34" spans="1:9" ht="16.5" thickBot="1">
      <c r="A34" s="25"/>
      <c r="B34" s="214"/>
      <c r="C34" s="215"/>
      <c r="D34" s="215"/>
      <c r="E34" s="216"/>
      <c r="F34" s="14"/>
      <c r="G34" s="191"/>
      <c r="H34" s="192"/>
      <c r="I34" s="15"/>
    </row>
    <row r="35" spans="1:9" ht="16.5" thickBot="1">
      <c r="A35" s="11"/>
      <c r="B35" s="204"/>
      <c r="C35" s="205"/>
      <c r="D35" s="205"/>
      <c r="E35" s="206"/>
      <c r="F35" s="14"/>
      <c r="G35" s="212"/>
      <c r="H35" s="213"/>
      <c r="I35" s="15"/>
    </row>
    <row r="36" spans="1:9" ht="16.5" thickBot="1">
      <c r="A36" s="25"/>
      <c r="B36" s="204"/>
      <c r="C36" s="205"/>
      <c r="D36" s="205"/>
      <c r="E36" s="206"/>
      <c r="F36" s="14"/>
      <c r="G36" s="212"/>
      <c r="H36" s="213"/>
      <c r="I36" s="15"/>
    </row>
    <row r="37" spans="1:9" ht="16.5" thickBot="1">
      <c r="A37" s="11"/>
      <c r="B37" s="204"/>
      <c r="C37" s="205"/>
      <c r="D37" s="205"/>
      <c r="E37" s="206"/>
      <c r="F37" s="14"/>
      <c r="G37" s="212"/>
      <c r="H37" s="213"/>
      <c r="I37" s="15"/>
    </row>
    <row r="38" spans="1:9" ht="16.5" thickBot="1">
      <c r="A38" s="25"/>
      <c r="B38" s="214"/>
      <c r="C38" s="215"/>
      <c r="D38" s="215"/>
      <c r="E38" s="216"/>
      <c r="F38" s="14"/>
      <c r="G38" s="183"/>
      <c r="H38" s="184"/>
      <c r="I38" s="15"/>
    </row>
    <row r="39" spans="1:9" ht="17.25" thickBot="1">
      <c r="A39" s="196"/>
      <c r="B39" s="197"/>
      <c r="C39" s="197"/>
      <c r="D39" s="197"/>
      <c r="E39" s="197"/>
      <c r="F39" s="197"/>
      <c r="G39" s="197"/>
      <c r="H39" s="198"/>
      <c r="I39" s="15"/>
    </row>
    <row r="40" spans="1:9" ht="16.5" thickBot="1">
      <c r="A40" s="25"/>
      <c r="B40" s="214"/>
      <c r="C40" s="215"/>
      <c r="D40" s="215"/>
      <c r="E40" s="216"/>
      <c r="F40" s="14"/>
      <c r="G40" s="191"/>
      <c r="H40" s="192"/>
      <c r="I40" s="15"/>
    </row>
    <row r="41" spans="1:9" ht="16.5" thickBot="1">
      <c r="A41" s="11"/>
      <c r="B41" s="204"/>
      <c r="C41" s="205"/>
      <c r="D41" s="205"/>
      <c r="E41" s="206"/>
      <c r="F41" s="14"/>
      <c r="G41" s="212"/>
      <c r="H41" s="213"/>
      <c r="I41" s="15"/>
    </row>
    <row r="42" spans="1:9" ht="16.5" thickBot="1">
      <c r="A42" s="25"/>
      <c r="B42" s="204"/>
      <c r="C42" s="205"/>
      <c r="D42" s="205"/>
      <c r="E42" s="206"/>
      <c r="F42" s="14"/>
      <c r="G42" s="212"/>
      <c r="H42" s="213"/>
      <c r="I42" s="15"/>
    </row>
    <row r="43" spans="1:9" ht="16.5" thickBot="1">
      <c r="A43" s="25"/>
      <c r="B43" s="204"/>
      <c r="C43" s="205"/>
      <c r="D43" s="205"/>
      <c r="E43" s="206"/>
      <c r="F43" s="14"/>
      <c r="G43" s="212"/>
      <c r="H43" s="213"/>
      <c r="I43" s="15"/>
    </row>
    <row r="44" spans="1:9" ht="16.5" thickBot="1">
      <c r="A44" s="11"/>
      <c r="B44" s="204"/>
      <c r="C44" s="205"/>
      <c r="D44" s="205"/>
      <c r="E44" s="206"/>
      <c r="F44" s="14"/>
      <c r="G44" s="212"/>
      <c r="H44" s="213"/>
      <c r="I44" s="15"/>
    </row>
    <row r="45" spans="1:9" ht="16.5" thickBot="1">
      <c r="A45" s="25"/>
      <c r="B45" s="204"/>
      <c r="C45" s="205"/>
      <c r="D45" s="205"/>
      <c r="E45" s="206"/>
      <c r="F45" s="14"/>
      <c r="G45" s="212"/>
      <c r="H45" s="213"/>
      <c r="I45" s="15"/>
    </row>
    <row r="46" spans="1:9" ht="16.5" thickBot="1">
      <c r="A46" s="25"/>
      <c r="B46" s="204"/>
      <c r="C46" s="205"/>
      <c r="D46" s="205"/>
      <c r="E46" s="206"/>
      <c r="F46" s="14"/>
      <c r="G46" s="212"/>
      <c r="H46" s="213"/>
      <c r="I46" s="15"/>
    </row>
    <row r="47" spans="1:9" ht="16.5" thickBot="1">
      <c r="A47" s="11"/>
      <c r="B47" s="204"/>
      <c r="C47" s="205"/>
      <c r="D47" s="205"/>
      <c r="E47" s="206"/>
      <c r="F47" s="14"/>
      <c r="G47" s="212"/>
      <c r="H47" s="213"/>
      <c r="I47" s="15"/>
    </row>
    <row r="48" spans="1:9" ht="16.5" thickBot="1">
      <c r="A48" s="25"/>
      <c r="B48" s="204"/>
      <c r="C48" s="205"/>
      <c r="D48" s="205"/>
      <c r="E48" s="206"/>
      <c r="F48" s="14"/>
      <c r="G48" s="212"/>
      <c r="H48" s="213"/>
      <c r="I48" s="15"/>
    </row>
    <row r="49" spans="1:9" ht="16.5" thickBot="1">
      <c r="A49" s="25"/>
      <c r="B49" s="204"/>
      <c r="C49" s="205"/>
      <c r="D49" s="205"/>
      <c r="E49" s="206"/>
      <c r="F49" s="14"/>
      <c r="G49" s="207"/>
      <c r="H49" s="208"/>
      <c r="I49" s="15"/>
    </row>
    <row r="50" spans="1:9" ht="16.5" thickBot="1">
      <c r="A50" s="11"/>
      <c r="B50" s="204"/>
      <c r="C50" s="205"/>
      <c r="D50" s="205"/>
      <c r="E50" s="206"/>
      <c r="F50" s="14"/>
      <c r="G50" s="207"/>
      <c r="H50" s="208"/>
      <c r="I50" s="15"/>
    </row>
    <row r="51" spans="1:9" ht="16.5" thickBot="1">
      <c r="A51" s="25"/>
      <c r="B51" s="204"/>
      <c r="C51" s="205"/>
      <c r="D51" s="205"/>
      <c r="E51" s="206"/>
      <c r="F51" s="14"/>
      <c r="G51" s="207"/>
      <c r="H51" s="208"/>
      <c r="I51" s="15"/>
    </row>
    <row r="52" spans="1:9" ht="16.5" thickBot="1">
      <c r="A52" s="25"/>
      <c r="B52" s="204"/>
      <c r="C52" s="205"/>
      <c r="D52" s="205"/>
      <c r="E52" s="206"/>
      <c r="F52" s="14"/>
      <c r="G52" s="207"/>
      <c r="H52" s="208"/>
      <c r="I52" s="15"/>
    </row>
    <row r="53" spans="1:9" ht="16.5" thickBot="1">
      <c r="A53" s="11"/>
      <c r="B53" s="204"/>
      <c r="C53" s="205"/>
      <c r="D53" s="205"/>
      <c r="E53" s="206"/>
      <c r="F53" s="14"/>
      <c r="G53" s="207"/>
      <c r="H53" s="208"/>
      <c r="I53" s="15"/>
    </row>
    <row r="54" spans="1:9" ht="16.5" thickBot="1">
      <c r="A54" s="25"/>
      <c r="B54" s="204"/>
      <c r="C54" s="205"/>
      <c r="D54" s="205"/>
      <c r="E54" s="206"/>
      <c r="F54" s="14"/>
      <c r="G54" s="207"/>
      <c r="H54" s="208"/>
      <c r="I54" s="15"/>
    </row>
    <row r="55" spans="1:9" ht="16.5" thickBot="1">
      <c r="A55" s="25"/>
      <c r="B55" s="204"/>
      <c r="C55" s="205"/>
      <c r="D55" s="205"/>
      <c r="E55" s="206"/>
      <c r="F55" s="14"/>
      <c r="G55" s="207"/>
      <c r="H55" s="208"/>
      <c r="I55" s="15"/>
    </row>
    <row r="56" spans="1:9" ht="16.5" thickBot="1">
      <c r="A56" s="11"/>
      <c r="B56" s="204"/>
      <c r="C56" s="205"/>
      <c r="D56" s="205"/>
      <c r="E56" s="206"/>
      <c r="F56" s="14"/>
      <c r="G56" s="207"/>
      <c r="H56" s="208"/>
      <c r="I56" s="15"/>
    </row>
    <row r="57" spans="1:9" ht="16.5" thickBot="1">
      <c r="A57" s="25"/>
      <c r="B57" s="204"/>
      <c r="C57" s="205"/>
      <c r="D57" s="205"/>
      <c r="E57" s="206"/>
      <c r="F57" s="14"/>
      <c r="G57" s="207"/>
      <c r="H57" s="208"/>
      <c r="I57" s="15"/>
    </row>
    <row r="58" spans="1:9" ht="16.5" thickBot="1">
      <c r="A58" s="25"/>
      <c r="B58" s="204"/>
      <c r="C58" s="205"/>
      <c r="D58" s="205"/>
      <c r="E58" s="206"/>
      <c r="F58" s="14"/>
      <c r="G58" s="207"/>
      <c r="H58" s="208"/>
      <c r="I58" s="15"/>
    </row>
    <row r="59" spans="1:9" ht="16.5" thickBot="1">
      <c r="A59" s="11"/>
      <c r="B59" s="209"/>
      <c r="C59" s="210"/>
      <c r="D59" s="210"/>
      <c r="E59" s="211"/>
      <c r="F59" s="14"/>
      <c r="G59" s="207"/>
      <c r="H59" s="208"/>
      <c r="I59" s="15"/>
    </row>
    <row r="60" spans="1:9" ht="17.25" thickBot="1">
      <c r="A60" s="196"/>
      <c r="B60" s="197"/>
      <c r="C60" s="197"/>
      <c r="D60" s="197"/>
      <c r="E60" s="197"/>
      <c r="F60" s="197"/>
      <c r="G60" s="197"/>
      <c r="H60" s="198"/>
      <c r="I60" s="15"/>
    </row>
    <row r="61" spans="1:9" ht="17.25" thickBot="1">
      <c r="A61" s="29"/>
      <c r="B61" s="30"/>
      <c r="C61" s="30"/>
      <c r="D61" s="30"/>
      <c r="E61" s="30"/>
      <c r="F61" s="30"/>
      <c r="G61" s="30"/>
      <c r="H61" s="31"/>
      <c r="I61" s="15"/>
    </row>
    <row r="62" spans="1:9" ht="16.5" thickBot="1">
      <c r="A62" s="26"/>
      <c r="B62" s="199"/>
      <c r="C62" s="200"/>
      <c r="D62" s="200"/>
      <c r="E62" s="201"/>
      <c r="F62" s="14"/>
      <c r="G62" s="202"/>
      <c r="H62" s="203"/>
      <c r="I62" s="15"/>
    </row>
    <row r="63" spans="1:9" ht="16.5" thickBot="1">
      <c r="A63" s="26"/>
      <c r="B63" s="193"/>
      <c r="C63" s="194"/>
      <c r="D63" s="194"/>
      <c r="E63" s="195"/>
      <c r="F63" s="14"/>
      <c r="G63" s="191"/>
      <c r="H63" s="192"/>
      <c r="I63" s="15"/>
    </row>
    <row r="64" spans="1:9" ht="16.5" thickBot="1">
      <c r="A64" s="26"/>
      <c r="B64" s="193"/>
      <c r="C64" s="194"/>
      <c r="D64" s="194"/>
      <c r="E64" s="195"/>
      <c r="F64" s="14"/>
      <c r="G64" s="191"/>
      <c r="H64" s="192"/>
      <c r="I64" s="15"/>
    </row>
    <row r="65" spans="1:15" ht="16.5" thickBot="1">
      <c r="A65" s="26"/>
      <c r="B65" s="193"/>
      <c r="C65" s="194"/>
      <c r="D65" s="194"/>
      <c r="E65" s="195"/>
      <c r="F65" s="14"/>
      <c r="G65" s="191"/>
      <c r="H65" s="192"/>
      <c r="I65" s="15"/>
    </row>
    <row r="66" spans="1:15" ht="16.5" thickBot="1">
      <c r="A66" s="26"/>
      <c r="B66" s="193"/>
      <c r="C66" s="194"/>
      <c r="D66" s="194"/>
      <c r="E66" s="195"/>
      <c r="F66" s="14"/>
      <c r="G66" s="191"/>
      <c r="H66" s="192"/>
      <c r="I66" s="15"/>
    </row>
    <row r="67" spans="1:15" ht="16.5" thickBot="1">
      <c r="A67" s="26"/>
      <c r="B67" s="193"/>
      <c r="C67" s="194"/>
      <c r="D67" s="194"/>
      <c r="E67" s="195"/>
      <c r="F67" s="14"/>
      <c r="G67" s="191"/>
      <c r="H67" s="192"/>
      <c r="I67" s="15"/>
    </row>
    <row r="68" spans="1:15" ht="16.5" thickBot="1">
      <c r="A68" s="26"/>
      <c r="B68" s="193"/>
      <c r="C68" s="194"/>
      <c r="D68" s="194"/>
      <c r="E68" s="195"/>
      <c r="F68" s="14"/>
      <c r="G68" s="191"/>
      <c r="H68" s="192"/>
      <c r="I68" s="15"/>
    </row>
    <row r="69" spans="1:15" ht="16.5" thickBot="1">
      <c r="A69" s="26"/>
      <c r="B69" s="193"/>
      <c r="C69" s="194"/>
      <c r="D69" s="194"/>
      <c r="E69" s="195"/>
      <c r="F69" s="14"/>
      <c r="G69" s="191"/>
      <c r="H69" s="192"/>
      <c r="I69" s="15"/>
    </row>
    <row r="70" spans="1:15" ht="16.5" thickBot="1">
      <c r="A70" s="26"/>
      <c r="B70" s="40"/>
      <c r="C70" s="43"/>
      <c r="D70" s="42"/>
      <c r="E70" s="44"/>
      <c r="F70" s="14"/>
      <c r="G70" s="49"/>
      <c r="H70" s="50"/>
      <c r="I70" s="15"/>
      <c r="O70" s="41"/>
    </row>
    <row r="71" spans="1:15" ht="16.5" thickBot="1">
      <c r="A71" s="26"/>
      <c r="B71" s="193"/>
      <c r="C71" s="194"/>
      <c r="D71" s="194"/>
      <c r="E71" s="195"/>
      <c r="F71" s="14"/>
      <c r="G71" s="191"/>
      <c r="H71" s="192"/>
      <c r="I71" s="15"/>
    </row>
    <row r="72" spans="1:15" ht="16.5" thickBot="1">
      <c r="A72" s="26"/>
      <c r="B72" s="53"/>
      <c r="C72" s="54"/>
      <c r="D72" s="54"/>
      <c r="E72" s="55"/>
      <c r="F72" s="14"/>
      <c r="G72" s="191"/>
      <c r="H72" s="192"/>
      <c r="I72" s="15"/>
    </row>
    <row r="73" spans="1:15" ht="16.5" thickBot="1">
      <c r="A73" s="26"/>
      <c r="B73" s="53"/>
      <c r="C73" s="54"/>
      <c r="D73" s="54"/>
      <c r="E73" s="55"/>
      <c r="F73" s="14"/>
      <c r="G73" s="191"/>
      <c r="H73" s="192"/>
      <c r="I73" s="15"/>
    </row>
    <row r="74" spans="1:15" ht="16.5" thickBot="1">
      <c r="A74" s="26"/>
      <c r="B74" s="53"/>
      <c r="C74" s="54"/>
      <c r="D74" s="54"/>
      <c r="E74" s="55"/>
      <c r="F74" s="14"/>
      <c r="G74" s="191"/>
      <c r="H74" s="192"/>
      <c r="I74" s="15"/>
    </row>
    <row r="75" spans="1:15" ht="17.25" thickBot="1">
      <c r="A75" s="26"/>
      <c r="B75" s="53"/>
      <c r="C75" s="54"/>
      <c r="D75" s="54"/>
      <c r="E75" s="27"/>
      <c r="F75" s="14"/>
      <c r="G75" s="191"/>
      <c r="H75" s="192"/>
      <c r="I75" s="15"/>
    </row>
    <row r="76" spans="1:15" ht="16.5" thickBot="1">
      <c r="A76" s="26"/>
      <c r="B76" s="180"/>
      <c r="C76" s="181"/>
      <c r="D76" s="181"/>
      <c r="E76" s="182"/>
      <c r="F76" s="14"/>
      <c r="G76" s="191"/>
      <c r="H76" s="192"/>
      <c r="I76" s="32"/>
    </row>
    <row r="77" spans="1:15" ht="16.5" thickBot="1">
      <c r="A77" s="26"/>
      <c r="B77" s="180"/>
      <c r="C77" s="181"/>
      <c r="D77" s="181"/>
      <c r="E77" s="182"/>
      <c r="F77" s="14"/>
      <c r="G77" s="183"/>
      <c r="H77" s="184"/>
      <c r="I77" s="15"/>
    </row>
    <row r="78" spans="1:15" ht="19.5" thickBot="1">
      <c r="A78" s="185"/>
      <c r="B78" s="186"/>
      <c r="C78" s="186"/>
      <c r="D78" s="186"/>
      <c r="E78" s="187"/>
      <c r="F78" s="56"/>
      <c r="G78" s="188"/>
      <c r="H78" s="189"/>
      <c r="I78" s="28"/>
    </row>
    <row r="82" spans="2:9">
      <c r="E82" s="6"/>
      <c r="I82" s="2"/>
    </row>
    <row r="83" spans="2:9" ht="15">
      <c r="B83" s="190" t="s">
        <v>18</v>
      </c>
      <c r="C83" s="190"/>
      <c r="D83" s="190"/>
      <c r="E83" s="190"/>
      <c r="F83" s="190"/>
      <c r="I83" s="2"/>
    </row>
    <row r="65548" spans="5:9" ht="15">
      <c r="E65548" s="2"/>
      <c r="F65548" s="2">
        <f>SUM(F15:F65547)</f>
        <v>11</v>
      </c>
      <c r="I65548" s="2"/>
    </row>
  </sheetData>
  <mergeCells count="117">
    <mergeCell ref="I16:J16"/>
    <mergeCell ref="A1:H1"/>
    <mergeCell ref="A2:H2"/>
    <mergeCell ref="A3:H3"/>
    <mergeCell ref="A4:H4"/>
    <mergeCell ref="A7:H7"/>
    <mergeCell ref="A8:H8"/>
    <mergeCell ref="G20:H20"/>
    <mergeCell ref="G21:H21"/>
    <mergeCell ref="B22:E22"/>
    <mergeCell ref="G22:H22"/>
    <mergeCell ref="G23:H23"/>
    <mergeCell ref="B24:E24"/>
    <mergeCell ref="G24:H24"/>
    <mergeCell ref="A9:H9"/>
    <mergeCell ref="B12:E12"/>
    <mergeCell ref="G12:H12"/>
    <mergeCell ref="A13:H13"/>
    <mergeCell ref="G15:H15"/>
    <mergeCell ref="G16:H16"/>
    <mergeCell ref="B28:E28"/>
    <mergeCell ref="G28:H28"/>
    <mergeCell ref="B29:E29"/>
    <mergeCell ref="G29:H29"/>
    <mergeCell ref="B30:E30"/>
    <mergeCell ref="G30:H30"/>
    <mergeCell ref="B25:E25"/>
    <mergeCell ref="G25:H25"/>
    <mergeCell ref="B26:E26"/>
    <mergeCell ref="G26:H26"/>
    <mergeCell ref="B27:E27"/>
    <mergeCell ref="G27:H27"/>
    <mergeCell ref="B35:E35"/>
    <mergeCell ref="G35:H35"/>
    <mergeCell ref="B36:E36"/>
    <mergeCell ref="G36:H36"/>
    <mergeCell ref="B37:E37"/>
    <mergeCell ref="G37:H37"/>
    <mergeCell ref="A31:H31"/>
    <mergeCell ref="B32:E32"/>
    <mergeCell ref="G32:H32"/>
    <mergeCell ref="A33:H33"/>
    <mergeCell ref="B34:E34"/>
    <mergeCell ref="G34:H34"/>
    <mergeCell ref="B42:E42"/>
    <mergeCell ref="G42:H42"/>
    <mergeCell ref="B43:E43"/>
    <mergeCell ref="G43:H43"/>
    <mergeCell ref="B44:E44"/>
    <mergeCell ref="G44:H44"/>
    <mergeCell ref="B38:E38"/>
    <mergeCell ref="G38:H38"/>
    <mergeCell ref="A39:H39"/>
    <mergeCell ref="B40:E40"/>
    <mergeCell ref="G40:H40"/>
    <mergeCell ref="B41:E41"/>
    <mergeCell ref="G41:H41"/>
    <mergeCell ref="B48:E48"/>
    <mergeCell ref="G48:H48"/>
    <mergeCell ref="B49:E49"/>
    <mergeCell ref="G49:H49"/>
    <mergeCell ref="B50:E50"/>
    <mergeCell ref="G50:H50"/>
    <mergeCell ref="B45:E45"/>
    <mergeCell ref="G45:H45"/>
    <mergeCell ref="B46:E46"/>
    <mergeCell ref="G46:H46"/>
    <mergeCell ref="B47:E47"/>
    <mergeCell ref="G47:H4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A60:H60"/>
    <mergeCell ref="B62:E62"/>
    <mergeCell ref="G62:H62"/>
    <mergeCell ref="B63:E63"/>
    <mergeCell ref="G63:H63"/>
    <mergeCell ref="B64:E64"/>
    <mergeCell ref="G64:H64"/>
    <mergeCell ref="B57:E57"/>
    <mergeCell ref="G57:H57"/>
    <mergeCell ref="B58:E58"/>
    <mergeCell ref="G58:H58"/>
    <mergeCell ref="B59:E59"/>
    <mergeCell ref="G59:H59"/>
    <mergeCell ref="B68:E68"/>
    <mergeCell ref="G68:H68"/>
    <mergeCell ref="B69:E69"/>
    <mergeCell ref="G69:H69"/>
    <mergeCell ref="B71:E71"/>
    <mergeCell ref="G71:H71"/>
    <mergeCell ref="B65:E65"/>
    <mergeCell ref="G65:H65"/>
    <mergeCell ref="B66:E66"/>
    <mergeCell ref="G66:H66"/>
    <mergeCell ref="B67:E67"/>
    <mergeCell ref="G67:H67"/>
    <mergeCell ref="B77:E77"/>
    <mergeCell ref="G77:H77"/>
    <mergeCell ref="A78:E78"/>
    <mergeCell ref="G78:H78"/>
    <mergeCell ref="B83:F83"/>
    <mergeCell ref="G72:H72"/>
    <mergeCell ref="G73:H73"/>
    <mergeCell ref="G74:H74"/>
    <mergeCell ref="G75:H75"/>
    <mergeCell ref="B76:E76"/>
    <mergeCell ref="G76:H7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2025-02-06T09:45:11Z</dcterms:modified>
</cp:coreProperties>
</file>